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3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31\31_gikanbun\技術基準\■[データ受渡しフォルダ]R6_技術審査支援業務\★R6_提出フォルダ【技術基準係←日本振興】\★99_その他\20250226_工事関係書類（R0704)\工事関係書類【令和7年4月版】\"/>
    </mc:Choice>
  </mc:AlternateContent>
  <xr:revisionPtr revIDLastSave="0" documentId="13_ncr:1_{76B65FC0-9078-40F3-9E54-48583884908E}" xr6:coauthVersionLast="36" xr6:coauthVersionMax="47" xr10:uidLastSave="{00000000-0000-0000-0000-000000000000}"/>
  <bookViews>
    <workbookView xWindow="28680" yWindow="-120" windowWidth="29040" windowHeight="15720" tabRatio="941" xr2:uid="{00000000-000D-0000-FFFF-FFFF00000000}"/>
  </bookViews>
  <sheets>
    <sheet name="　入力シート　" sheetId="12" r:id="rId1"/>
    <sheet name="しゅん工（完了）届" sheetId="4" r:id="rId2"/>
    <sheet name="しゅん工（完了）検査依頼書" sheetId="9" r:id="rId3"/>
    <sheet name="しゅん工（完了）検査調書" sheetId="5" r:id="rId4"/>
    <sheet name="しゅん工（完了）確認通知書" sheetId="10" r:id="rId5"/>
    <sheet name="しゅん工（完了）承認通知書" sheetId="7" r:id="rId6"/>
    <sheet name="引渡書" sheetId="8" r:id="rId7"/>
    <sheet name="請求書" sheetId="11" r:id="rId8"/>
  </sheets>
  <definedNames>
    <definedName name="_xlnm.Print_Area" localSheetId="4">'しゅん工（完了）確認通知書'!$A$1:$AY$53</definedName>
    <definedName name="_xlnm.Print_Area" localSheetId="2">'しゅん工（完了）検査依頼書'!$A$1:$AY$56</definedName>
    <definedName name="_xlnm.Print_Area" localSheetId="3">'しゅん工（完了）検査調書'!$A$1:$AX$43</definedName>
    <definedName name="_xlnm.Print_Area" localSheetId="5">'しゅん工（完了）承認通知書'!$A$1:$AY$45</definedName>
    <definedName name="_xlnm.Print_Area" localSheetId="1">'しゅん工（完了）届'!$A$1:$AY$60</definedName>
    <definedName name="_xlnm.Print_Area" localSheetId="6">引渡書!$A$1:$AX$30</definedName>
    <definedName name="_xlnm.Print_Area" localSheetId="7">請求書!$A$1:$AM$43</definedName>
  </definedNames>
  <calcPr calcId="191029"/>
</workbook>
</file>

<file path=xl/calcChain.xml><?xml version="1.0" encoding="utf-8"?>
<calcChain xmlns="http://schemas.openxmlformats.org/spreadsheetml/2006/main">
  <c r="O26" i="7" l="1"/>
  <c r="O25" i="7"/>
  <c r="Z49" i="10"/>
  <c r="R49" i="10"/>
  <c r="K49" i="10"/>
  <c r="W53" i="9"/>
  <c r="O53" i="9"/>
  <c r="K19" i="11" l="1"/>
  <c r="F40" i="5" l="1"/>
  <c r="D30" i="5"/>
  <c r="A46" i="9"/>
  <c r="D37" i="9"/>
  <c r="O30" i="10"/>
  <c r="O29" i="10"/>
  <c r="O24" i="5"/>
  <c r="O23" i="5"/>
  <c r="X24" i="9"/>
  <c r="R31" i="4" l="1"/>
  <c r="W11" i="11"/>
  <c r="W10" i="11"/>
  <c r="W9" i="11"/>
  <c r="X23" i="4"/>
  <c r="F7" i="11"/>
  <c r="I14" i="4"/>
  <c r="R18" i="8"/>
  <c r="M18" i="8"/>
  <c r="H18" i="8"/>
  <c r="U38" i="5"/>
  <c r="E18" i="8"/>
  <c r="AF3" i="8"/>
  <c r="N15" i="8"/>
  <c r="AO18" i="8"/>
  <c r="AH18" i="8"/>
  <c r="F15" i="8"/>
  <c r="D31" i="4"/>
  <c r="Z11" i="8"/>
  <c r="Z9" i="8"/>
  <c r="Z8" i="8"/>
  <c r="AS3" i="8"/>
  <c r="AN3" i="8"/>
  <c r="AI3" i="8"/>
  <c r="AT16" i="7"/>
  <c r="AP16" i="7"/>
  <c r="AL16" i="7"/>
  <c r="AM44" i="10"/>
  <c r="F14" i="7"/>
  <c r="D31" i="9"/>
  <c r="T9" i="7"/>
  <c r="T7" i="7"/>
  <c r="X24" i="4"/>
  <c r="AL12" i="7"/>
  <c r="Z48" i="10"/>
  <c r="AK19" i="5"/>
  <c r="R48" i="10"/>
  <c r="AK18" i="5"/>
  <c r="K48" i="10"/>
  <c r="AK17" i="5"/>
  <c r="D34" i="7"/>
  <c r="D38" i="10"/>
  <c r="D37" i="4"/>
  <c r="D32" i="10"/>
  <c r="D28" i="7"/>
  <c r="D25" i="7"/>
  <c r="D29" i="10"/>
  <c r="D23" i="5"/>
  <c r="AE37" i="7"/>
  <c r="Z37" i="7"/>
  <c r="U37" i="7"/>
  <c r="AE35" i="7"/>
  <c r="Z35" i="7"/>
  <c r="U35" i="7"/>
  <c r="AM34" i="7"/>
  <c r="AE34" i="7"/>
  <c r="Z34" i="7"/>
  <c r="U34" i="7"/>
  <c r="AE32" i="7"/>
  <c r="Z32" i="7"/>
  <c r="U32" i="7"/>
  <c r="AE41" i="10"/>
  <c r="Z41" i="10"/>
  <c r="U41" i="10"/>
  <c r="AE39" i="10"/>
  <c r="Z39" i="10"/>
  <c r="U39" i="10"/>
  <c r="AM38" i="10"/>
  <c r="AE38" i="10"/>
  <c r="Z38" i="10"/>
  <c r="U38" i="10"/>
  <c r="AE36" i="10"/>
  <c r="Z36" i="10"/>
  <c r="U36" i="10"/>
  <c r="T30" i="7"/>
  <c r="R28" i="7"/>
  <c r="T34" i="10"/>
  <c r="R32" i="10"/>
  <c r="T29" i="10"/>
  <c r="T25" i="7"/>
  <c r="Y29" i="10"/>
  <c r="Y25" i="7"/>
  <c r="X23" i="7"/>
  <c r="X21" i="7"/>
  <c r="X20" i="7"/>
  <c r="Z28" i="9"/>
  <c r="B44" i="10"/>
  <c r="R47" i="10"/>
  <c r="W47" i="10"/>
  <c r="AQ44" i="10"/>
  <c r="AB47" i="10"/>
  <c r="AU44" i="10"/>
  <c r="O10" i="10"/>
  <c r="AE38" i="5"/>
  <c r="K10" i="10"/>
  <c r="Z38" i="5"/>
  <c r="G10" i="10"/>
  <c r="AL22" i="10"/>
  <c r="AP22" i="10"/>
  <c r="AT22" i="10"/>
  <c r="X27" i="10"/>
  <c r="X25" i="10"/>
  <c r="X24" i="10"/>
  <c r="X26" i="4"/>
  <c r="AT18" i="7"/>
  <c r="AP18" i="7"/>
  <c r="AL18" i="7"/>
  <c r="S9" i="10"/>
  <c r="R3" i="10"/>
  <c r="M3" i="10"/>
  <c r="H3" i="10"/>
  <c r="B3" i="10"/>
  <c r="B2" i="10"/>
  <c r="AR3" i="4"/>
  <c r="AM3" i="4"/>
  <c r="AH3" i="4"/>
  <c r="AB3" i="4"/>
  <c r="AB2" i="4"/>
  <c r="AB3" i="5"/>
  <c r="AR6" i="5"/>
  <c r="AM6" i="5"/>
  <c r="AH6" i="5"/>
  <c r="AC6" i="5"/>
  <c r="V6" i="5"/>
  <c r="AK15" i="5"/>
  <c r="W52" i="9"/>
  <c r="O52" i="9"/>
  <c r="O50" i="9"/>
  <c r="AE40" i="9"/>
  <c r="H16" i="5"/>
  <c r="S9" i="4"/>
  <c r="R21" i="5"/>
  <c r="Y23" i="5"/>
  <c r="AA28" i="4"/>
  <c r="T23" i="5"/>
  <c r="T28" i="4"/>
  <c r="T26" i="5"/>
  <c r="T33" i="4"/>
  <c r="AE28" i="5"/>
  <c r="Z28" i="5"/>
  <c r="U28" i="5"/>
  <c r="AE31" i="5"/>
  <c r="Z31" i="5"/>
  <c r="U31" i="5"/>
  <c r="AM30" i="5"/>
  <c r="AE30" i="5"/>
  <c r="Z30" i="5"/>
  <c r="U30" i="5"/>
  <c r="X34" i="5"/>
  <c r="X33" i="5"/>
  <c r="AE36" i="5"/>
  <c r="Z36" i="5"/>
  <c r="U36" i="5"/>
  <c r="AS15" i="5"/>
  <c r="AO15" i="5"/>
  <c r="AL19" i="9"/>
  <c r="D21" i="5"/>
  <c r="D28" i="9"/>
  <c r="D28" i="4"/>
  <c r="Z40" i="9"/>
  <c r="U40" i="9"/>
  <c r="R40" i="9"/>
  <c r="AE38" i="9"/>
  <c r="Z38" i="9"/>
  <c r="U38" i="9"/>
  <c r="R38" i="9"/>
  <c r="AM37" i="9"/>
  <c r="AE37" i="9"/>
  <c r="Z37" i="9"/>
  <c r="U37" i="9"/>
  <c r="R37" i="9"/>
  <c r="AE35" i="9"/>
  <c r="Z35" i="9"/>
  <c r="U35" i="9"/>
  <c r="R35" i="9"/>
  <c r="AI21" i="9"/>
  <c r="AI19" i="9"/>
  <c r="AI21" i="4"/>
  <c r="T33" i="9"/>
  <c r="R31" i="9"/>
  <c r="T28" i="9"/>
  <c r="O29" i="9"/>
  <c r="O28" i="9"/>
  <c r="X26" i="9"/>
  <c r="X23" i="9"/>
  <c r="AT21" i="9"/>
  <c r="AP21" i="9"/>
  <c r="AL21" i="9"/>
  <c r="AL21" i="4"/>
  <c r="AT19" i="9"/>
  <c r="AP19" i="9"/>
  <c r="AE38" i="4"/>
  <c r="AH20" i="11" s="1"/>
  <c r="O10" i="4"/>
  <c r="K10" i="4"/>
  <c r="G10" i="4"/>
  <c r="AT21" i="4"/>
  <c r="AP21" i="4"/>
  <c r="G9" i="4"/>
  <c r="S8" i="9"/>
  <c r="G9" i="10"/>
  <c r="G8" i="9"/>
  <c r="Y1" i="11"/>
  <c r="R35" i="4"/>
  <c r="R37" i="7"/>
  <c r="R35" i="7"/>
  <c r="R34" i="7"/>
  <c r="R32" i="7"/>
  <c r="AI18" i="7"/>
  <c r="AI16" i="7"/>
  <c r="C10" i="10"/>
  <c r="O47" i="10"/>
  <c r="AJ44" i="10"/>
  <c r="R41" i="10"/>
  <c r="R39" i="10"/>
  <c r="R38" i="10"/>
  <c r="R36" i="10"/>
  <c r="AI22" i="10"/>
  <c r="C11" i="10"/>
  <c r="C9" i="10"/>
  <c r="AH15" i="5"/>
  <c r="R38" i="5"/>
  <c r="R36" i="5"/>
  <c r="R31" i="5"/>
  <c r="R30" i="5"/>
  <c r="R28" i="5"/>
  <c r="C8" i="9"/>
  <c r="R40" i="4"/>
  <c r="W2" i="4"/>
  <c r="R3" i="4"/>
  <c r="M3" i="4"/>
  <c r="H3" i="4"/>
  <c r="B3" i="4"/>
  <c r="B2" i="4"/>
  <c r="AE40" i="4"/>
  <c r="Z40" i="4"/>
  <c r="U40" i="4"/>
  <c r="AM37" i="4"/>
  <c r="U38" i="4"/>
  <c r="AB20" i="11" s="1"/>
  <c r="Z38" i="4"/>
  <c r="AE20" i="11" s="1"/>
  <c r="AE37" i="4"/>
  <c r="U20" i="11" s="1"/>
  <c r="Z37" i="4"/>
  <c r="R20" i="11" s="1"/>
  <c r="U37" i="4"/>
  <c r="O20" i="11" s="1"/>
  <c r="U35" i="4"/>
  <c r="AE35" i="4"/>
  <c r="Z35" i="4"/>
  <c r="R38" i="4"/>
  <c r="R37" i="4"/>
  <c r="C11" i="4"/>
  <c r="C10" i="4"/>
  <c r="C9" i="4"/>
  <c r="O29" i="4"/>
  <c r="O28" i="4"/>
  <c r="Z30" i="1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森部　聡子</author>
    <author>平山　直人</author>
  </authors>
  <commentList>
    <comment ref="D42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計算式が入っていないので必ず入力してください。</t>
        </r>
      </text>
    </comment>
    <comment ref="B56" authorId="1" shapeId="0" xr:uid="{00000000-0006-0000-00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企画部検査担当職員と要相談
しゅん工（完了）届提出日から
工事：１４日以内（土日含む）
業務：１０日以内（土日含む）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森部　聡子</author>
    <author>吉田　一絵</author>
  </authors>
  <commentList>
    <comment ref="W12" authorId="0" shapeId="0" xr:uid="{00000000-0006-0000-0700-000001000000}">
      <text>
        <r>
          <rPr>
            <b/>
            <sz val="9"/>
            <color indexed="81"/>
            <rFont val="MS P ゴシック"/>
            <family val="3"/>
            <charset val="128"/>
          </rPr>
          <t>インボイス登録番号
（T+法人番号13桁）</t>
        </r>
      </text>
    </comment>
    <comment ref="Z24" authorId="1" shapeId="0" xr:uid="{00000000-0006-0000-07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最終契約金額</t>
        </r>
      </text>
    </comment>
    <comment ref="Z26" authorId="1" shapeId="0" xr:uid="{00000000-0006-0000-07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前払金額</t>
        </r>
      </text>
    </comment>
    <comment ref="Z28" authorId="1" shapeId="0" xr:uid="{00000000-0006-0000-07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支払済金額</t>
        </r>
      </text>
    </comment>
    <comment ref="N31" authorId="0" shapeId="0" xr:uid="{00000000-0006-0000-0700-000005000000}">
      <text>
        <r>
          <rPr>
            <b/>
            <sz val="9"/>
            <color indexed="81"/>
            <rFont val="MS P ゴシック"/>
            <family val="3"/>
            <charset val="128"/>
          </rPr>
          <t>税率を確認</t>
        </r>
      </text>
    </comment>
    <comment ref="Z31" authorId="0" shapeId="0" xr:uid="{00000000-0006-0000-0700-000006000000}">
      <text>
        <r>
          <rPr>
            <b/>
            <sz val="9"/>
            <color indexed="81"/>
            <rFont val="MS P ゴシック"/>
            <family val="3"/>
            <charset val="128"/>
          </rPr>
          <t>消費税対象額</t>
        </r>
      </text>
    </comment>
    <comment ref="Z32" authorId="0" shapeId="0" xr:uid="{00000000-0006-0000-0700-000007000000}">
      <text>
        <r>
          <rPr>
            <b/>
            <sz val="9"/>
            <color indexed="81"/>
            <rFont val="MS P ゴシック"/>
            <family val="3"/>
            <charset val="128"/>
          </rPr>
          <t xml:space="preserve">消費税額
</t>
        </r>
        <r>
          <rPr>
            <sz val="9"/>
            <color indexed="81"/>
            <rFont val="MS P ゴシック"/>
            <family val="3"/>
            <charset val="128"/>
          </rPr>
          <t>（税率10％の場合、対象額÷11）</t>
        </r>
      </text>
    </comment>
  </commentList>
</comments>
</file>

<file path=xl/sharedStrings.xml><?xml version="1.0" encoding="utf-8"?>
<sst xmlns="http://schemas.openxmlformats.org/spreadsheetml/2006/main" count="494" uniqueCount="206">
  <si>
    <t>査閲</t>
    <rPh sb="0" eb="2">
      <t>サエツ</t>
    </rPh>
    <phoneticPr fontId="1"/>
  </si>
  <si>
    <t>福岡北九州高速道路公社</t>
    <rPh sb="0" eb="11">
      <t>フキコ</t>
    </rPh>
    <phoneticPr fontId="1"/>
  </si>
  <si>
    <t>理事長　殿</t>
    <rPh sb="0" eb="3">
      <t>リジチョウ</t>
    </rPh>
    <rPh sb="4" eb="5">
      <t>ドノ</t>
    </rPh>
    <phoneticPr fontId="1"/>
  </si>
  <si>
    <t>しゅん工（完了）届</t>
    <rPh sb="3" eb="4">
      <t>コウ</t>
    </rPh>
    <rPh sb="5" eb="7">
      <t>カンリョウ</t>
    </rPh>
    <rPh sb="8" eb="9">
      <t>トドケ</t>
    </rPh>
    <phoneticPr fontId="1"/>
  </si>
  <si>
    <t>部(所)長</t>
    <rPh sb="0" eb="1">
      <t>ブ</t>
    </rPh>
    <rPh sb="2" eb="3">
      <t>ショ</t>
    </rPh>
    <rPh sb="4" eb="5">
      <t>チョウ</t>
    </rPh>
    <phoneticPr fontId="1"/>
  </si>
  <si>
    <t>係</t>
    <rPh sb="0" eb="1">
      <t>カカリ</t>
    </rPh>
    <phoneticPr fontId="1"/>
  </si>
  <si>
    <t>係長</t>
    <rPh sb="0" eb="2">
      <t>カカリチョウ</t>
    </rPh>
    <phoneticPr fontId="1"/>
  </si>
  <si>
    <t>課長補佐</t>
    <rPh sb="0" eb="2">
      <t>カチョウ</t>
    </rPh>
    <rPh sb="2" eb="4">
      <t>ホサ</t>
    </rPh>
    <phoneticPr fontId="1"/>
  </si>
  <si>
    <t>課長</t>
    <rPh sb="0" eb="2">
      <t>カチョウ</t>
    </rPh>
    <phoneticPr fontId="1"/>
  </si>
  <si>
    <t>住所</t>
    <rPh sb="0" eb="2">
      <t>ジュウショ</t>
    </rPh>
    <phoneticPr fontId="1"/>
  </si>
  <si>
    <t>代表者名</t>
    <rPh sb="0" eb="3">
      <t>ダイヒョウシャ</t>
    </rPh>
    <rPh sb="3" eb="4">
      <t>メイ</t>
    </rPh>
    <phoneticPr fontId="1"/>
  </si>
  <si>
    <t>契約金額</t>
    <rPh sb="0" eb="2">
      <t>ケイヤク</t>
    </rPh>
    <rPh sb="2" eb="4">
      <t>キンガク</t>
    </rPh>
    <phoneticPr fontId="1"/>
  </si>
  <si>
    <t>高速</t>
    <rPh sb="0" eb="2">
      <t>コウソク</t>
    </rPh>
    <phoneticPr fontId="1"/>
  </si>
  <si>
    <t>号線</t>
    <rPh sb="0" eb="2">
      <t>ゴウセン</t>
    </rPh>
    <phoneticPr fontId="1"/>
  </si>
  <si>
    <t>￥</t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</si>
  <si>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</si>
  <si>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</si>
  <si>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</si>
  <si>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から</t>
    <phoneticPr fontId="1"/>
  </si>
  <si>
    <t>まで</t>
    <phoneticPr fontId="1"/>
  </si>
  <si>
    <t>日間</t>
    <rPh sb="0" eb="2">
      <t>ニチカン</t>
    </rPh>
    <phoneticPr fontId="1"/>
  </si>
  <si>
    <t>検　査　員　任　命　伺</t>
    <rPh sb="0" eb="1">
      <t>ケン</t>
    </rPh>
    <rPh sb="2" eb="3">
      <t>サ</t>
    </rPh>
    <rPh sb="4" eb="5">
      <t>イン</t>
    </rPh>
    <rPh sb="6" eb="7">
      <t>ニン</t>
    </rPh>
    <rPh sb="8" eb="9">
      <t>イノチ</t>
    </rPh>
    <rPh sb="10" eb="11">
      <t>ウカガイ</t>
    </rPh>
    <phoneticPr fontId="1"/>
  </si>
  <si>
    <t>上記工事(業務)のしゅん工(完了)検査について、下記の者を任命してよろしいかお伺いします。</t>
    <rPh sb="0" eb="2">
      <t>ジョウキ</t>
    </rPh>
    <rPh sb="2" eb="4">
      <t>コウジ</t>
    </rPh>
    <rPh sb="5" eb="7">
      <t>ギョウム</t>
    </rPh>
    <rPh sb="12" eb="13">
      <t>コウ</t>
    </rPh>
    <rPh sb="14" eb="16">
      <t>カンリョウ</t>
    </rPh>
    <rPh sb="17" eb="19">
      <t>ケンサ</t>
    </rPh>
    <rPh sb="24" eb="26">
      <t>カキ</t>
    </rPh>
    <rPh sb="27" eb="28">
      <t>モノ</t>
    </rPh>
    <rPh sb="29" eb="31">
      <t>ニンメイ</t>
    </rPh>
    <rPh sb="39" eb="40">
      <t>ウカガ</t>
    </rPh>
    <phoneticPr fontId="1"/>
  </si>
  <si>
    <t>検査員</t>
    <rPh sb="0" eb="3">
      <t>ケンサイン</t>
    </rPh>
    <phoneticPr fontId="1"/>
  </si>
  <si>
    <t>職氏名</t>
    <rPh sb="0" eb="1">
      <t>ショク</t>
    </rPh>
    <rPh sb="1" eb="3">
      <t>シメイ</t>
    </rPh>
    <phoneticPr fontId="1"/>
  </si>
  <si>
    <t>企画部検査について、決裁の上は、</t>
    <phoneticPr fontId="1"/>
  </si>
  <si>
    <t>様式第21号の２により理事長あて</t>
    <phoneticPr fontId="1"/>
  </si>
  <si>
    <t>通知してよろしいかお伺いします。</t>
    <phoneticPr fontId="1"/>
  </si>
  <si>
    <t>総 務 部 受 付 印</t>
    <rPh sb="0" eb="1">
      <t>ソウ</t>
    </rPh>
    <rPh sb="2" eb="3">
      <t>ツトム</t>
    </rPh>
    <rPh sb="4" eb="5">
      <t>ブ</t>
    </rPh>
    <rPh sb="6" eb="7">
      <t>ジュ</t>
    </rPh>
    <rPh sb="8" eb="9">
      <t>ツキ</t>
    </rPh>
    <rPh sb="10" eb="11">
      <t>イン</t>
    </rPh>
    <phoneticPr fontId="1"/>
  </si>
  <si>
    <t>年度</t>
    <rPh sb="0" eb="2">
      <t>ネンド</t>
    </rPh>
    <phoneticPr fontId="1"/>
  </si>
  <si>
    <t>契約番号 第</t>
    <rPh sb="0" eb="2">
      <t>ケイヤク</t>
    </rPh>
    <rPh sb="2" eb="4">
      <t>バンゴウ</t>
    </rPh>
    <rPh sb="5" eb="6">
      <t>ダイ</t>
    </rPh>
    <phoneticPr fontId="1"/>
  </si>
  <si>
    <t>号</t>
    <rPh sb="0" eb="1">
      <t>ゴウ</t>
    </rPh>
    <phoneticPr fontId="1"/>
  </si>
  <si>
    <t>年</t>
    <rPh sb="0" eb="1">
      <t>トシ</t>
    </rPh>
    <phoneticPr fontId="1"/>
  </si>
  <si>
    <t>起案</t>
    <rPh sb="0" eb="2">
      <t>キアン</t>
    </rPh>
    <phoneticPr fontId="1"/>
  </si>
  <si>
    <t>決裁</t>
    <rPh sb="0" eb="2">
      <t>ケッサイ</t>
    </rPh>
    <phoneticPr fontId="1"/>
  </si>
  <si>
    <t>様式第22号の１</t>
    <rPh sb="0" eb="2">
      <t>ヨウシキ</t>
    </rPh>
    <rPh sb="2" eb="3">
      <t>ダイ</t>
    </rPh>
    <rPh sb="5" eb="6">
      <t>ゴウ</t>
    </rPh>
    <phoneticPr fontId="1"/>
  </si>
  <si>
    <t>様式第21号の１</t>
    <rPh sb="0" eb="2">
      <t>ヨウシキ</t>
    </rPh>
    <rPh sb="2" eb="3">
      <t>ダイ</t>
    </rPh>
    <rPh sb="5" eb="6">
      <t>ゴウ</t>
    </rPh>
    <phoneticPr fontId="1"/>
  </si>
  <si>
    <t>しゅん工（完了）検査調書</t>
    <rPh sb="3" eb="4">
      <t>コウ</t>
    </rPh>
    <rPh sb="5" eb="7">
      <t>カンリョウ</t>
    </rPh>
    <rPh sb="8" eb="10">
      <t>ケンサ</t>
    </rPh>
    <rPh sb="10" eb="12">
      <t>チョウショ</t>
    </rPh>
    <phoneticPr fontId="1"/>
  </si>
  <si>
    <t>契約年月日</t>
    <rPh sb="0" eb="2">
      <t>ケイヤク</t>
    </rPh>
    <rPh sb="2" eb="5">
      <t>ネンガッピ</t>
    </rPh>
    <phoneticPr fontId="1"/>
  </si>
  <si>
    <t>しゅん工(完了)
年月日</t>
    <rPh sb="3" eb="4">
      <t>コウ</t>
    </rPh>
    <rPh sb="5" eb="7">
      <t>カンリョウ</t>
    </rPh>
    <rPh sb="9" eb="12">
      <t>ネンガッピ</t>
    </rPh>
    <phoneticPr fontId="1"/>
  </si>
  <si>
    <t>検査年月日</t>
    <rPh sb="0" eb="2">
      <t>ケンサ</t>
    </rPh>
    <rPh sb="2" eb="5">
      <t>ネンガッピ</t>
    </rPh>
    <phoneticPr fontId="1"/>
  </si>
  <si>
    <t>月</t>
    <rPh sb="0" eb="1">
      <t>ガツ</t>
    </rPh>
    <phoneticPr fontId="1"/>
  </si>
  <si>
    <t>しゅん工（完了）したものと認めます。</t>
    <rPh sb="3" eb="4">
      <t>コウ</t>
    </rPh>
    <rPh sb="5" eb="7">
      <t>カンリョウ</t>
    </rPh>
    <rPh sb="13" eb="14">
      <t>ミト</t>
    </rPh>
    <phoneticPr fontId="1"/>
  </si>
  <si>
    <t>1.</t>
    <phoneticPr fontId="1"/>
  </si>
  <si>
    <t>2.</t>
    <phoneticPr fontId="1"/>
  </si>
  <si>
    <t>3.</t>
    <phoneticPr fontId="1"/>
  </si>
  <si>
    <t>4.</t>
    <phoneticPr fontId="1"/>
  </si>
  <si>
    <t>5.</t>
    <phoneticPr fontId="1"/>
  </si>
  <si>
    <t>6.</t>
    <phoneticPr fontId="1"/>
  </si>
  <si>
    <t>7.</t>
    <phoneticPr fontId="1"/>
  </si>
  <si>
    <t>8.</t>
    <phoneticPr fontId="1"/>
  </si>
  <si>
    <t>職名</t>
    <rPh sb="0" eb="2">
      <t>ショクメイ</t>
    </rPh>
    <phoneticPr fontId="1"/>
  </si>
  <si>
    <t>氏名</t>
    <rPh sb="0" eb="2">
      <t>シメイ</t>
    </rPh>
    <phoneticPr fontId="1"/>
  </si>
  <si>
    <t>検査員</t>
    <rPh sb="0" eb="3">
      <t>ケンサイン</t>
    </rPh>
    <phoneticPr fontId="1"/>
  </si>
  <si>
    <t>商号又は</t>
    <rPh sb="0" eb="2">
      <t>ショウゴウ</t>
    </rPh>
    <rPh sb="2" eb="3">
      <t>マタ</t>
    </rPh>
    <phoneticPr fontId="1"/>
  </si>
  <si>
    <t>名称</t>
    <rPh sb="0" eb="2">
      <t>メイショウ</t>
    </rPh>
    <phoneticPr fontId="1"/>
  </si>
  <si>
    <t>商号又は
名　  称</t>
    <rPh sb="0" eb="1">
      <t>ショウ</t>
    </rPh>
    <rPh sb="1" eb="2">
      <t>ゴウ</t>
    </rPh>
    <rPh sb="2" eb="3">
      <t>マタ</t>
    </rPh>
    <rPh sb="5" eb="6">
      <t>メイ</t>
    </rPh>
    <rPh sb="9" eb="10">
      <t>ショウ</t>
    </rPh>
    <phoneticPr fontId="1"/>
  </si>
  <si>
    <t>様式第23号</t>
    <rPh sb="0" eb="2">
      <t>ヨウシキ</t>
    </rPh>
    <rPh sb="2" eb="3">
      <t>ダイ</t>
    </rPh>
    <rPh sb="5" eb="6">
      <t>ゴウ</t>
    </rPh>
    <phoneticPr fontId="1"/>
  </si>
  <si>
    <t>しゅん工（完了）承認通知書</t>
    <rPh sb="3" eb="4">
      <t>コウ</t>
    </rPh>
    <rPh sb="5" eb="7">
      <t>カンリョウ</t>
    </rPh>
    <rPh sb="8" eb="10">
      <t>ショウニン</t>
    </rPh>
    <rPh sb="10" eb="13">
      <t>ツウチショ</t>
    </rPh>
    <phoneticPr fontId="1"/>
  </si>
  <si>
    <t>印</t>
    <rPh sb="0" eb="1">
      <t>イン</t>
    </rPh>
    <phoneticPr fontId="1"/>
  </si>
  <si>
    <t>名　　称</t>
    <rPh sb="0" eb="1">
      <t>ナ</t>
    </rPh>
    <rPh sb="3" eb="4">
      <t>ショウ</t>
    </rPh>
    <phoneticPr fontId="1"/>
  </si>
  <si>
    <t>様式第26号</t>
    <rPh sb="0" eb="2">
      <t>ヨウシキ</t>
    </rPh>
    <rPh sb="2" eb="3">
      <t>ダイ</t>
    </rPh>
    <rPh sb="5" eb="6">
      <t>ゴウ</t>
    </rPh>
    <phoneticPr fontId="1"/>
  </si>
  <si>
    <t>付けをもって上記</t>
    <rPh sb="0" eb="1">
      <t>ヅ</t>
    </rPh>
    <rPh sb="6" eb="8">
      <t>ジョウキ</t>
    </rPh>
    <phoneticPr fontId="1"/>
  </si>
  <si>
    <t>の</t>
    <phoneticPr fontId="1"/>
  </si>
  <si>
    <t>検査合格の通知を受けましたので引き渡します。</t>
    <rPh sb="0" eb="2">
      <t>ケンサ</t>
    </rPh>
    <rPh sb="2" eb="4">
      <t>ゴウカク</t>
    </rPh>
    <rPh sb="5" eb="7">
      <t>ツウチ</t>
    </rPh>
    <rPh sb="8" eb="9">
      <t>ウ</t>
    </rPh>
    <rPh sb="15" eb="16">
      <t>ヒ</t>
    </rPh>
    <rPh sb="17" eb="18">
      <t>ワタ</t>
    </rPh>
    <phoneticPr fontId="1"/>
  </si>
  <si>
    <t>引　　　渡　　　書</t>
    <rPh sb="0" eb="1">
      <t>イン</t>
    </rPh>
    <rPh sb="4" eb="5">
      <t>ワタル</t>
    </rPh>
    <rPh sb="8" eb="9">
      <t>ショ</t>
    </rPh>
    <phoneticPr fontId="1"/>
  </si>
  <si>
    <t>様式第21号の２</t>
    <rPh sb="0" eb="2">
      <t>ヨウシキ</t>
    </rPh>
    <rPh sb="2" eb="3">
      <t>ダイ</t>
    </rPh>
    <rPh sb="5" eb="6">
      <t>ゴウ</t>
    </rPh>
    <phoneticPr fontId="1"/>
  </si>
  <si>
    <t>企画部長</t>
    <rPh sb="0" eb="2">
      <t>キカク</t>
    </rPh>
    <rPh sb="2" eb="4">
      <t>ブチョウ</t>
    </rPh>
    <phoneticPr fontId="1"/>
  </si>
  <si>
    <t>検　　査　　員</t>
    <rPh sb="0" eb="1">
      <t>ケン</t>
    </rPh>
    <rPh sb="3" eb="4">
      <t>サ</t>
    </rPh>
    <rPh sb="6" eb="7">
      <t>イン</t>
    </rPh>
    <phoneticPr fontId="1"/>
  </si>
  <si>
    <t>担当者</t>
    <rPh sb="0" eb="3">
      <t>タントウシャ</t>
    </rPh>
    <phoneticPr fontId="1"/>
  </si>
  <si>
    <t>総務部長</t>
    <rPh sb="0" eb="2">
      <t>ソウム</t>
    </rPh>
    <rPh sb="2" eb="4">
      <t>ブチョウ</t>
    </rPh>
    <phoneticPr fontId="1"/>
  </si>
  <si>
    <t>しゅん工（完了）検査依頼書</t>
    <rPh sb="3" eb="4">
      <t>コウ</t>
    </rPh>
    <rPh sb="5" eb="7">
      <t>カンリョウ</t>
    </rPh>
    <rPh sb="8" eb="10">
      <t>ケンサ</t>
    </rPh>
    <rPh sb="10" eb="13">
      <t>イライショ</t>
    </rPh>
    <phoneticPr fontId="1"/>
  </si>
  <si>
    <t>日</t>
    <rPh sb="0" eb="1">
      <t>ヒ</t>
    </rPh>
    <phoneticPr fontId="1"/>
  </si>
  <si>
    <t>検査希望</t>
    <rPh sb="0" eb="2">
      <t>ケンサ</t>
    </rPh>
    <rPh sb="2" eb="4">
      <t>キボウ</t>
    </rPh>
    <phoneticPr fontId="1"/>
  </si>
  <si>
    <t>企 画 部 受 付 印</t>
    <rPh sb="0" eb="1">
      <t>キ</t>
    </rPh>
    <rPh sb="2" eb="3">
      <t>ガ</t>
    </rPh>
    <rPh sb="4" eb="5">
      <t>ブ</t>
    </rPh>
    <rPh sb="6" eb="7">
      <t>ジュ</t>
    </rPh>
    <rPh sb="8" eb="9">
      <t>ツキ</t>
    </rPh>
    <rPh sb="10" eb="11">
      <t>イン</t>
    </rPh>
    <phoneticPr fontId="1"/>
  </si>
  <si>
    <t>理　事</t>
    <rPh sb="0" eb="1">
      <t>リ</t>
    </rPh>
    <rPh sb="2" eb="3">
      <t>コト</t>
    </rPh>
    <phoneticPr fontId="1"/>
  </si>
  <si>
    <t>理 事 長</t>
    <rPh sb="0" eb="1">
      <t>リ</t>
    </rPh>
    <rPh sb="2" eb="3">
      <t>コト</t>
    </rPh>
    <rPh sb="4" eb="5">
      <t>チョウ</t>
    </rPh>
    <phoneticPr fontId="1"/>
  </si>
  <si>
    <t xml:space="preserve">㊞ </t>
    <phoneticPr fontId="1"/>
  </si>
  <si>
    <t>様式第22号の２</t>
    <rPh sb="0" eb="2">
      <t>ヨウシキ</t>
    </rPh>
    <rPh sb="2" eb="3">
      <t>ダイ</t>
    </rPh>
    <rPh sb="5" eb="6">
      <t>ゴウ</t>
    </rPh>
    <phoneticPr fontId="1"/>
  </si>
  <si>
    <t>総務部長　殿</t>
    <rPh sb="0" eb="2">
      <t>ソウム</t>
    </rPh>
    <rPh sb="2" eb="4">
      <t>ブチョウ</t>
    </rPh>
    <rPh sb="5" eb="6">
      <t>ドノ</t>
    </rPh>
    <phoneticPr fontId="1"/>
  </si>
  <si>
    <t>しゅん工（完了）確認通知書</t>
    <rPh sb="3" eb="4">
      <t>コウ</t>
    </rPh>
    <rPh sb="5" eb="7">
      <t>カンリョウ</t>
    </rPh>
    <rPh sb="8" eb="10">
      <t>カクニン</t>
    </rPh>
    <rPh sb="10" eb="13">
      <t>ツウチショ</t>
    </rPh>
    <phoneticPr fontId="1"/>
  </si>
  <si>
    <t>検　査　員</t>
    <rPh sb="0" eb="1">
      <t>ケン</t>
    </rPh>
    <rPh sb="2" eb="3">
      <t>サ</t>
    </rPh>
    <rPh sb="4" eb="5">
      <t>イン</t>
    </rPh>
    <phoneticPr fontId="1"/>
  </si>
  <si>
    <t>立会人</t>
    <rPh sb="0" eb="2">
      <t>タチアイ</t>
    </rPh>
    <rPh sb="2" eb="3">
      <t>ニン</t>
    </rPh>
    <phoneticPr fontId="1"/>
  </si>
  <si>
    <t>通知します。</t>
    <rPh sb="0" eb="2">
      <t>ツウチ</t>
    </rPh>
    <phoneticPr fontId="1"/>
  </si>
  <si>
    <t xml:space="preserve">　　　　　　　　　　検　査　員　指　名　伺 </t>
    <rPh sb="10" eb="11">
      <t>ケン</t>
    </rPh>
    <rPh sb="12" eb="13">
      <t>サ</t>
    </rPh>
    <rPh sb="14" eb="15">
      <t>イン</t>
    </rPh>
    <rPh sb="16" eb="17">
      <t>ユビ</t>
    </rPh>
    <rPh sb="18" eb="19">
      <t>メイ</t>
    </rPh>
    <rPh sb="20" eb="21">
      <t>ウカガイ</t>
    </rPh>
    <phoneticPr fontId="1"/>
  </si>
  <si>
    <t>査閲</t>
    <rPh sb="0" eb="1">
      <t>サ</t>
    </rPh>
    <rPh sb="1" eb="2">
      <t>ケミ</t>
    </rPh>
    <phoneticPr fontId="1"/>
  </si>
  <si>
    <t>㊞</t>
    <phoneticPr fontId="1"/>
  </si>
  <si>
    <t>㊞</t>
    <phoneticPr fontId="1"/>
  </si>
  <si>
    <t>監 督 員</t>
    <rPh sb="0" eb="1">
      <t>カン</t>
    </rPh>
    <rPh sb="2" eb="3">
      <t>トク</t>
    </rPh>
    <rPh sb="4" eb="5">
      <t>イン</t>
    </rPh>
    <phoneticPr fontId="1"/>
  </si>
  <si>
    <t>日</t>
    <rPh sb="0" eb="1">
      <t>ニチ</t>
    </rPh>
    <phoneticPr fontId="1"/>
  </si>
  <si>
    <t>しゅん工（完了）代金請求書</t>
    <rPh sb="3" eb="4">
      <t>コウ</t>
    </rPh>
    <rPh sb="5" eb="7">
      <t>カンリョウ</t>
    </rPh>
    <rPh sb="8" eb="10">
      <t>ダイキン</t>
    </rPh>
    <rPh sb="10" eb="13">
      <t>セイキュウショ</t>
    </rPh>
    <phoneticPr fontId="1"/>
  </si>
  <si>
    <t>◆よろしければ使用してください。</t>
    <rPh sb="7" eb="9">
      <t>シヨウ</t>
    </rPh>
    <phoneticPr fontId="1"/>
  </si>
  <si>
    <t>　（請求書は、受注者独自の様式でも大丈夫です。）</t>
    <rPh sb="2" eb="5">
      <t>セイキュウショ</t>
    </rPh>
    <rPh sb="7" eb="10">
      <t>ジュチュウシャ</t>
    </rPh>
    <rPh sb="10" eb="12">
      <t>ドクジ</t>
    </rPh>
    <rPh sb="13" eb="15">
      <t>ヨウシキ</t>
    </rPh>
    <rPh sb="17" eb="20">
      <t>ダイジョウブ</t>
    </rPh>
    <phoneticPr fontId="1"/>
  </si>
  <si>
    <t>商号又は
名称</t>
    <rPh sb="0" eb="2">
      <t>ショウゴウ</t>
    </rPh>
    <rPh sb="2" eb="3">
      <t>マタ</t>
    </rPh>
    <rPh sb="5" eb="7">
      <t>メイショウ</t>
    </rPh>
    <phoneticPr fontId="1"/>
  </si>
  <si>
    <t>㊞</t>
    <phoneticPr fontId="1"/>
  </si>
  <si>
    <t>金　額</t>
    <rPh sb="0" eb="1">
      <t>キン</t>
    </rPh>
    <rPh sb="2" eb="3">
      <t>ガク</t>
    </rPh>
    <phoneticPr fontId="1"/>
  </si>
  <si>
    <t>（金額の先頭には「￥」マークを記入してください。）</t>
    <rPh sb="1" eb="3">
      <t>キンガク</t>
    </rPh>
    <rPh sb="4" eb="6">
      <t>セントウ</t>
    </rPh>
    <rPh sb="15" eb="17">
      <t>キニュウ</t>
    </rPh>
    <phoneticPr fontId="1"/>
  </si>
  <si>
    <t xml:space="preserve">契　約　名 </t>
    <rPh sb="0" eb="1">
      <t>ケイ</t>
    </rPh>
    <rPh sb="2" eb="3">
      <t>ヤク</t>
    </rPh>
    <rPh sb="4" eb="5">
      <t>メイ</t>
    </rPh>
    <phoneticPr fontId="1"/>
  </si>
  <si>
    <t>：</t>
    <phoneticPr fontId="1"/>
  </si>
  <si>
    <t>上記のとおり請求します。</t>
    <rPh sb="0" eb="2">
      <t>ジョウキ</t>
    </rPh>
    <rPh sb="6" eb="8">
      <t>セイキュウ</t>
    </rPh>
    <phoneticPr fontId="1"/>
  </si>
  <si>
    <t>．</t>
    <phoneticPr fontId="1"/>
  </si>
  <si>
    <t>（Ａ）</t>
    <phoneticPr fontId="1"/>
  </si>
  <si>
    <t>￥</t>
    <phoneticPr fontId="1"/>
  </si>
  <si>
    <t>前払金受領額</t>
    <rPh sb="0" eb="3">
      <t>マエバライキン</t>
    </rPh>
    <rPh sb="3" eb="5">
      <t>ズリョウ</t>
    </rPh>
    <rPh sb="5" eb="6">
      <t>ガク</t>
    </rPh>
    <phoneticPr fontId="1"/>
  </si>
  <si>
    <t>（Ｂ）</t>
    <phoneticPr fontId="1"/>
  </si>
  <si>
    <t>既済（実施）部分
代金受領額</t>
    <rPh sb="0" eb="2">
      <t>キサイ</t>
    </rPh>
    <rPh sb="3" eb="5">
      <t>ジッシ</t>
    </rPh>
    <rPh sb="6" eb="8">
      <t>ブブン</t>
    </rPh>
    <rPh sb="9" eb="11">
      <t>ダイキン</t>
    </rPh>
    <rPh sb="11" eb="13">
      <t>ズリョウ</t>
    </rPh>
    <rPh sb="13" eb="14">
      <t>ガク</t>
    </rPh>
    <phoneticPr fontId="1"/>
  </si>
  <si>
    <t>（Ｃ）</t>
    <phoneticPr fontId="1"/>
  </si>
  <si>
    <t>請求額</t>
    <rPh sb="0" eb="2">
      <t>セイキュウ</t>
    </rPh>
    <rPh sb="2" eb="3">
      <t>ガク</t>
    </rPh>
    <phoneticPr fontId="1"/>
  </si>
  <si>
    <t>（Ａ）－（Ｂ）－（Ｃ）</t>
    <phoneticPr fontId="1"/>
  </si>
  <si>
    <t>指定振込銀行</t>
    <rPh sb="0" eb="2">
      <t>シテイ</t>
    </rPh>
    <rPh sb="2" eb="4">
      <t>フリコミ</t>
    </rPh>
    <rPh sb="4" eb="6">
      <t>ギンコウ</t>
    </rPh>
    <phoneticPr fontId="1"/>
  </si>
  <si>
    <t>預金種別</t>
    <rPh sb="0" eb="2">
      <t>ヨキン</t>
    </rPh>
    <rPh sb="2" eb="4">
      <t>シュベツ</t>
    </rPh>
    <phoneticPr fontId="1"/>
  </si>
  <si>
    <t>口座番号</t>
    <rPh sb="0" eb="2">
      <t>コウザ</t>
    </rPh>
    <rPh sb="2" eb="4">
      <t>バンゴウ</t>
    </rPh>
    <phoneticPr fontId="1"/>
  </si>
  <si>
    <t>銀行</t>
    <rPh sb="0" eb="2">
      <t>ギンコウ</t>
    </rPh>
    <phoneticPr fontId="1"/>
  </si>
  <si>
    <t>当座</t>
    <rPh sb="0" eb="2">
      <t>トウザ</t>
    </rPh>
    <phoneticPr fontId="1"/>
  </si>
  <si>
    <t>（フリガナ）</t>
    <phoneticPr fontId="1"/>
  </si>
  <si>
    <t>支店</t>
    <rPh sb="0" eb="2">
      <t>シテン</t>
    </rPh>
    <phoneticPr fontId="1"/>
  </si>
  <si>
    <t>普通</t>
    <rPh sb="0" eb="2">
      <t>フツウ</t>
    </rPh>
    <phoneticPr fontId="1"/>
  </si>
  <si>
    <t>※該当種別に○</t>
    <rPh sb="1" eb="3">
      <t>ガイトウ</t>
    </rPh>
    <rPh sb="3" eb="5">
      <t>シュベツ</t>
    </rPh>
    <phoneticPr fontId="1"/>
  </si>
  <si>
    <r>
      <t>注）振込口座は、前払金専用</t>
    </r>
    <r>
      <rPr>
        <b/>
        <u/>
        <sz val="11"/>
        <color theme="1"/>
        <rFont val="ＭＳ 明朝"/>
        <family val="1"/>
        <charset val="128"/>
      </rPr>
      <t>以外</t>
    </r>
    <r>
      <rPr>
        <sz val="11"/>
        <color theme="1"/>
        <rFont val="ＭＳ 明朝"/>
        <family val="1"/>
        <charset val="128"/>
      </rPr>
      <t>の口座を記入すること。</t>
    </r>
    <rPh sb="0" eb="1">
      <t>チュウ</t>
    </rPh>
    <rPh sb="2" eb="4">
      <t>フリコミ</t>
    </rPh>
    <rPh sb="4" eb="6">
      <t>コウザ</t>
    </rPh>
    <rPh sb="8" eb="11">
      <t>マエバライキン</t>
    </rPh>
    <rPh sb="11" eb="13">
      <t>センヨウ</t>
    </rPh>
    <rPh sb="13" eb="15">
      <t>イガイ</t>
    </rPh>
    <rPh sb="16" eb="18">
      <t>コウザ</t>
    </rPh>
    <rPh sb="19" eb="21">
      <t>キニュウ</t>
    </rPh>
    <phoneticPr fontId="1"/>
  </si>
  <si>
    <t>口座名義</t>
    <rPh sb="0" eb="2">
      <t>コウザ</t>
    </rPh>
    <rPh sb="2" eb="4">
      <t>メイギ</t>
    </rPh>
    <phoneticPr fontId="1"/>
  </si>
  <si>
    <t>決裁の上は、様式第23号により受注者あて完成承認を</t>
    <rPh sb="20" eb="22">
      <t>カンセイ</t>
    </rPh>
    <rPh sb="22" eb="24">
      <t>ショウニン</t>
    </rPh>
    <phoneticPr fontId="1"/>
  </si>
  <si>
    <t>受注者</t>
    <rPh sb="0" eb="2">
      <t>ジュチュウ</t>
    </rPh>
    <rPh sb="2" eb="3">
      <t>シャ</t>
    </rPh>
    <phoneticPr fontId="1"/>
  </si>
  <si>
    <t>受 注 者</t>
    <rPh sb="0" eb="1">
      <t>ジュ</t>
    </rPh>
    <rPh sb="2" eb="3">
      <t>チュウ</t>
    </rPh>
    <rPh sb="4" eb="5">
      <t>シャ</t>
    </rPh>
    <phoneticPr fontId="1"/>
  </si>
  <si>
    <t>受　注　者</t>
    <rPh sb="0" eb="1">
      <t>ジュ</t>
    </rPh>
    <rPh sb="2" eb="3">
      <t>チュウ</t>
    </rPh>
    <rPh sb="4" eb="5">
      <t>シャ</t>
    </rPh>
    <phoneticPr fontId="1"/>
  </si>
  <si>
    <t>項目</t>
    <rPh sb="0" eb="2">
      <t>コウモク</t>
    </rPh>
    <phoneticPr fontId="1"/>
  </si>
  <si>
    <t>入力例</t>
    <rPh sb="0" eb="2">
      <t>ニュウリョク</t>
    </rPh>
    <rPh sb="2" eb="3">
      <t>レイ</t>
    </rPh>
    <phoneticPr fontId="1"/>
  </si>
  <si>
    <t>工事（業務）年度</t>
    <rPh sb="0" eb="2">
      <t>コウジ</t>
    </rPh>
    <rPh sb="3" eb="5">
      <t>ギョウム</t>
    </rPh>
    <rPh sb="6" eb="8">
      <t>ネンド</t>
    </rPh>
    <phoneticPr fontId="1"/>
  </si>
  <si>
    <t>契約番号</t>
    <rPh sb="0" eb="2">
      <t>ケイヤク</t>
    </rPh>
    <rPh sb="2" eb="4">
      <t>バンゴウ</t>
    </rPh>
    <phoneticPr fontId="1"/>
  </si>
  <si>
    <t>理事長名</t>
    <rPh sb="0" eb="3">
      <t>リジチョウ</t>
    </rPh>
    <rPh sb="3" eb="4">
      <t>メイ</t>
    </rPh>
    <phoneticPr fontId="1"/>
  </si>
  <si>
    <t>山中　義之</t>
    <rPh sb="0" eb="2">
      <t>ヤマナカ</t>
    </rPh>
    <rPh sb="3" eb="5">
      <t>ヨシユキ</t>
    </rPh>
    <phoneticPr fontId="1"/>
  </si>
  <si>
    <t>福岡市東区東浜２丁目７番５３号</t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</si>
  <si>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</si>
  <si>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（株）ふくきた建設工業　九州支店</t>
    <phoneticPr fontId="1"/>
  </si>
  <si>
    <t>業務名</t>
    <rPh sb="0" eb="3">
      <t>ギョウムメイ</t>
    </rPh>
    <phoneticPr fontId="1"/>
  </si>
  <si>
    <t>170001</t>
  </si>
  <si>
    <t>理事長</t>
    <rPh sb="0" eb="3">
      <t>リジチョウ</t>
    </rPh>
    <phoneticPr fontId="1"/>
  </si>
  <si>
    <t>殿</t>
    <rPh sb="0" eb="1">
      <t>ドノ</t>
    </rPh>
    <phoneticPr fontId="1"/>
  </si>
  <si>
    <t>【受注者】</t>
    <rPh sb="1" eb="4">
      <t>ジュチュウシャ</t>
    </rPh>
    <phoneticPr fontId="1"/>
  </si>
  <si>
    <t>福岡市・大野城市・太宰府市・粕屋町・春日市・北九州市内一円</t>
  </si>
  <si>
    <t>平成２９年度　●●●●　</t>
    <rPh sb="0" eb="2">
      <t>ヘイセイ</t>
    </rPh>
    <rPh sb="4" eb="6">
      <t>ネンド</t>
    </rPh>
    <phoneticPr fontId="1"/>
  </si>
  <si>
    <t>執行役員支店長　　福岡　太郎</t>
    <phoneticPr fontId="1"/>
  </si>
  <si>
    <t>【業務場所】</t>
    <rPh sb="1" eb="3">
      <t>ギョウム</t>
    </rPh>
    <rPh sb="3" eb="5">
      <t>バショ</t>
    </rPh>
    <phoneticPr fontId="1"/>
  </si>
  <si>
    <t>福岡＋北九州</t>
  </si>
  <si>
    <t>高速区分</t>
    <rPh sb="0" eb="2">
      <t>コウソク</t>
    </rPh>
    <rPh sb="2" eb="4">
      <t>クブン</t>
    </rPh>
    <phoneticPr fontId="1"/>
  </si>
  <si>
    <t>号線</t>
    <rPh sb="0" eb="2">
      <t>ゴウセン</t>
    </rPh>
    <phoneticPr fontId="1"/>
  </si>
  <si>
    <t>和暦</t>
    <rPh sb="0" eb="2">
      <t>ワレキ</t>
    </rPh>
    <phoneticPr fontId="1"/>
  </si>
  <si>
    <t>月</t>
    <rPh sb="0" eb="1">
      <t>ゲツ</t>
    </rPh>
    <phoneticPr fontId="1"/>
  </si>
  <si>
    <t>契約年月日</t>
    <rPh sb="0" eb="2">
      <t>ケイヤク</t>
    </rPh>
    <rPh sb="2" eb="4">
      <t>ネンゲツ</t>
    </rPh>
    <rPh sb="4" eb="5">
      <t>ビ</t>
    </rPh>
    <phoneticPr fontId="1"/>
  </si>
  <si>
    <r>
      <t xml:space="preserve">業務期間
</t>
    </r>
    <r>
      <rPr>
        <sz val="10"/>
        <color rgb="FFFF0000"/>
        <rFont val="ＭＳ Ｐゴシック"/>
        <family val="3"/>
        <charset val="128"/>
        <scheme val="minor"/>
      </rPr>
      <t>（FROM）</t>
    </r>
    <rPh sb="0" eb="2">
      <t>ギョウム</t>
    </rPh>
    <rPh sb="2" eb="4">
      <t>キカン</t>
    </rPh>
    <phoneticPr fontId="1"/>
  </si>
  <si>
    <r>
      <t xml:space="preserve">業務期間
</t>
    </r>
    <r>
      <rPr>
        <sz val="10"/>
        <color rgb="FFFF0000"/>
        <rFont val="ＭＳ Ｐゴシック"/>
        <family val="3"/>
        <charset val="128"/>
        <scheme val="minor"/>
      </rPr>
      <t>（TO）</t>
    </r>
    <rPh sb="0" eb="2">
      <t>ギョウム</t>
    </rPh>
    <rPh sb="2" eb="4">
      <t>キカン</t>
    </rPh>
    <phoneticPr fontId="1"/>
  </si>
  <si>
    <t>業務日数</t>
    <rPh sb="0" eb="2">
      <t>ギョウム</t>
    </rPh>
    <rPh sb="2" eb="4">
      <t>ニッスウ</t>
    </rPh>
    <phoneticPr fontId="1"/>
  </si>
  <si>
    <t>しゅん工
年月日</t>
    <rPh sb="3" eb="4">
      <t>コウ</t>
    </rPh>
    <rPh sb="5" eb="8">
      <t>ネンガッピ</t>
    </rPh>
    <phoneticPr fontId="1"/>
  </si>
  <si>
    <t>担当部署課</t>
    <rPh sb="0" eb="2">
      <t>タントウ</t>
    </rPh>
    <rPh sb="2" eb="4">
      <t>ブショ</t>
    </rPh>
    <rPh sb="4" eb="5">
      <t>カ</t>
    </rPh>
    <phoneticPr fontId="1"/>
  </si>
  <si>
    <t>福岡事務所　保全課</t>
    <rPh sb="0" eb="2">
      <t>フクオカ</t>
    </rPh>
    <rPh sb="2" eb="4">
      <t>ジム</t>
    </rPh>
    <rPh sb="4" eb="5">
      <t>ショ</t>
    </rPh>
    <rPh sb="6" eb="8">
      <t>ホゼン</t>
    </rPh>
    <rPh sb="8" eb="9">
      <t>カ</t>
    </rPh>
    <phoneticPr fontId="1"/>
  </si>
  <si>
    <t>印鑑欄１</t>
    <rPh sb="0" eb="2">
      <t>インカン</t>
    </rPh>
    <rPh sb="2" eb="3">
      <t>ラン</t>
    </rPh>
    <phoneticPr fontId="1"/>
  </si>
  <si>
    <t>印鑑欄２</t>
    <rPh sb="0" eb="2">
      <t>インカン</t>
    </rPh>
    <rPh sb="2" eb="3">
      <t>ラン</t>
    </rPh>
    <phoneticPr fontId="1"/>
  </si>
  <si>
    <t>印鑑欄３</t>
    <rPh sb="0" eb="2">
      <t>インカン</t>
    </rPh>
    <rPh sb="2" eb="3">
      <t>ラン</t>
    </rPh>
    <phoneticPr fontId="1"/>
  </si>
  <si>
    <t>印鑑欄４</t>
    <rPh sb="0" eb="2">
      <t>インカン</t>
    </rPh>
    <rPh sb="2" eb="3">
      <t>ラン</t>
    </rPh>
    <phoneticPr fontId="1"/>
  </si>
  <si>
    <t>印鑑欄５</t>
    <rPh sb="0" eb="2">
      <t>インカン</t>
    </rPh>
    <rPh sb="2" eb="3">
      <t>ラン</t>
    </rPh>
    <phoneticPr fontId="1"/>
  </si>
  <si>
    <t>財務課</t>
    <rPh sb="0" eb="2">
      <t>ザイム</t>
    </rPh>
    <rPh sb="2" eb="3">
      <t>カ</t>
    </rPh>
    <phoneticPr fontId="1"/>
  </si>
  <si>
    <t>年</t>
    <rPh sb="0" eb="1">
      <t>ネン</t>
    </rPh>
    <phoneticPr fontId="1"/>
  </si>
  <si>
    <t>月</t>
    <rPh sb="0" eb="1">
      <t>ゲツ</t>
    </rPh>
    <phoneticPr fontId="1"/>
  </si>
  <si>
    <t>日</t>
    <rPh sb="0" eb="1">
      <t>ニチ</t>
    </rPh>
    <phoneticPr fontId="1"/>
  </si>
  <si>
    <r>
      <t xml:space="preserve">しゅん工
完了届
</t>
    </r>
    <r>
      <rPr>
        <sz val="9"/>
        <color rgb="FFFF0000"/>
        <rFont val="ＭＳ Ｐゴシック"/>
        <family val="3"/>
        <charset val="128"/>
        <scheme val="minor"/>
      </rPr>
      <t>起案</t>
    </r>
    <r>
      <rPr>
        <sz val="9"/>
        <color theme="1"/>
        <rFont val="ＭＳ Ｐゴシック"/>
        <family val="3"/>
        <charset val="128"/>
        <scheme val="minor"/>
      </rPr>
      <t>年月日</t>
    </r>
    <rPh sb="5" eb="7">
      <t>カンリョウ</t>
    </rPh>
    <rPh sb="7" eb="8">
      <t>トドケ</t>
    </rPh>
    <rPh sb="9" eb="11">
      <t>キアン</t>
    </rPh>
    <rPh sb="11" eb="14">
      <t>ネンガッピ</t>
    </rPh>
    <phoneticPr fontId="1"/>
  </si>
  <si>
    <r>
      <t xml:space="preserve">しゅん工
完了届
</t>
    </r>
    <r>
      <rPr>
        <sz val="9"/>
        <color rgb="FFFF0000"/>
        <rFont val="ＭＳ Ｐゴシック"/>
        <family val="3"/>
        <charset val="128"/>
        <scheme val="minor"/>
      </rPr>
      <t>提出</t>
    </r>
    <r>
      <rPr>
        <sz val="9"/>
        <color theme="1"/>
        <rFont val="ＭＳ Ｐゴシック"/>
        <family val="3"/>
        <charset val="128"/>
        <scheme val="minor"/>
      </rPr>
      <t>年月日</t>
    </r>
    <rPh sb="5" eb="7">
      <t>カンリョウ</t>
    </rPh>
    <rPh sb="7" eb="8">
      <t>トドケ</t>
    </rPh>
    <rPh sb="9" eb="11">
      <t>テイシュツ</t>
    </rPh>
    <rPh sb="11" eb="14">
      <t>ネンガッピ</t>
    </rPh>
    <phoneticPr fontId="1"/>
  </si>
  <si>
    <r>
      <t>検査</t>
    </r>
    <r>
      <rPr>
        <sz val="10"/>
        <color rgb="FFFF0000"/>
        <rFont val="ＭＳ Ｐゴシック"/>
        <family val="3"/>
        <charset val="128"/>
        <scheme val="minor"/>
      </rPr>
      <t>希望日</t>
    </r>
    <r>
      <rPr>
        <sz val="10"/>
        <color theme="1"/>
        <rFont val="ＭＳ Ｐゴシック"/>
        <family val="3"/>
        <charset val="128"/>
        <scheme val="minor"/>
      </rPr>
      <t xml:space="preserve">
年月日</t>
    </r>
    <rPh sb="0" eb="2">
      <t>ケンサ</t>
    </rPh>
    <rPh sb="2" eb="5">
      <t>キボウビ</t>
    </rPh>
    <rPh sb="6" eb="9">
      <t>ネンガッピ</t>
    </rPh>
    <phoneticPr fontId="1"/>
  </si>
  <si>
    <t>工事/業務</t>
    <rPh sb="0" eb="2">
      <t>コウジ</t>
    </rPh>
    <rPh sb="3" eb="5">
      <t>ギョウム</t>
    </rPh>
    <phoneticPr fontId="1"/>
  </si>
  <si>
    <t>場所名</t>
    <rPh sb="0" eb="2">
      <t>バショ</t>
    </rPh>
    <rPh sb="2" eb="3">
      <t>メイ</t>
    </rPh>
    <phoneticPr fontId="1"/>
  </si>
  <si>
    <t>【検査員】</t>
    <rPh sb="1" eb="3">
      <t>ケンサ</t>
    </rPh>
    <rPh sb="3" eb="4">
      <t>イン</t>
    </rPh>
    <phoneticPr fontId="1"/>
  </si>
  <si>
    <t>部署課</t>
    <rPh sb="0" eb="2">
      <t>ブショ</t>
    </rPh>
    <rPh sb="2" eb="3">
      <t>カ</t>
    </rPh>
    <phoneticPr fontId="1"/>
  </si>
  <si>
    <t>企画部　技術管理課</t>
    <rPh sb="0" eb="2">
      <t>キカク</t>
    </rPh>
    <rPh sb="2" eb="3">
      <t>ブ</t>
    </rPh>
    <rPh sb="4" eb="6">
      <t>ギジュツ</t>
    </rPh>
    <rPh sb="6" eb="9">
      <t>カンリカ</t>
    </rPh>
    <phoneticPr fontId="1"/>
  </si>
  <si>
    <t>主査</t>
    <rPh sb="0" eb="2">
      <t>シュサ</t>
    </rPh>
    <phoneticPr fontId="1"/>
  </si>
  <si>
    <t>鶴原　瑞生</t>
    <rPh sb="0" eb="2">
      <t>ツルハラ</t>
    </rPh>
    <rPh sb="3" eb="5">
      <t>ミズオ</t>
    </rPh>
    <phoneticPr fontId="1"/>
  </si>
  <si>
    <t>企画部検査員</t>
    <rPh sb="0" eb="2">
      <t>キカク</t>
    </rPh>
    <rPh sb="2" eb="3">
      <t>ブ</t>
    </rPh>
    <rPh sb="3" eb="5">
      <t>ケンサ</t>
    </rPh>
    <rPh sb="5" eb="6">
      <t>イン</t>
    </rPh>
    <phoneticPr fontId="1"/>
  </si>
  <si>
    <t>より、受注者あて評定点を通知してよいかお伺いします。</t>
    <phoneticPr fontId="1"/>
  </si>
  <si>
    <t>様</t>
    <rPh sb="0" eb="1">
      <t>サマ</t>
    </rPh>
    <phoneticPr fontId="1"/>
  </si>
  <si>
    <t>D列を入力してください。</t>
    <rPh sb="1" eb="2">
      <t>レツ</t>
    </rPh>
    <rPh sb="3" eb="5">
      <t>ニュウリョク</t>
    </rPh>
    <phoneticPr fontId="1"/>
  </si>
  <si>
    <t>執行役員支店長　　福岡　太郎</t>
  </si>
  <si>
    <t>全</t>
    <rPh sb="0" eb="1">
      <t>ゼン</t>
    </rPh>
    <phoneticPr fontId="1"/>
  </si>
  <si>
    <t>下記の者を任命してよろしいかお伺いします。</t>
    <rPh sb="0" eb="2">
      <t>カキ</t>
    </rPh>
    <rPh sb="3" eb="4">
      <t>モノ</t>
    </rPh>
    <rPh sb="5" eb="7">
      <t>ニンメイ</t>
    </rPh>
    <rPh sb="15" eb="16">
      <t>ウカガ</t>
    </rPh>
    <phoneticPr fontId="1"/>
  </si>
  <si>
    <t>令和</t>
    <rPh sb="0" eb="2">
      <t>レイワ</t>
    </rPh>
    <phoneticPr fontId="1"/>
  </si>
  <si>
    <t>企画部　</t>
    <rPh sb="0" eb="2">
      <t>キカク</t>
    </rPh>
    <rPh sb="2" eb="3">
      <t>ブ</t>
    </rPh>
    <phoneticPr fontId="1"/>
  </si>
  <si>
    <t>総務部財務課</t>
    <rPh sb="0" eb="3">
      <t>ソウムブ</t>
    </rPh>
    <rPh sb="3" eb="6">
      <t>ザイムカ</t>
    </rPh>
    <phoneticPr fontId="1"/>
  </si>
  <si>
    <t>株式会社ふくきた建設工業　九州支店</t>
    <rPh sb="0" eb="4">
      <t>カブシキガイシャ</t>
    </rPh>
    <phoneticPr fontId="1"/>
  </si>
  <si>
    <t>登録番号</t>
    <rPh sb="0" eb="4">
      <t>トウロクバンゴウ</t>
    </rPh>
    <phoneticPr fontId="1"/>
  </si>
  <si>
    <t>T○○○○○○○○○○○○○</t>
    <phoneticPr fontId="1"/>
  </si>
  <si>
    <t>調査役（検査）</t>
    <rPh sb="0" eb="3">
      <t>チョウサヤク</t>
    </rPh>
    <rPh sb="4" eb="6">
      <t>ケンサ</t>
    </rPh>
    <phoneticPr fontId="1"/>
  </si>
  <si>
    <r>
      <rPr>
        <u/>
        <sz val="10"/>
        <color rgb="FFFF0000"/>
        <rFont val="ＭＳ 明朝"/>
        <family val="1"/>
        <charset val="128"/>
      </rPr>
      <t>10</t>
    </r>
    <r>
      <rPr>
        <sz val="10"/>
        <color theme="1"/>
        <rFont val="ＭＳ 明朝"/>
        <family val="1"/>
        <charset val="128"/>
      </rPr>
      <t>％対象</t>
    </r>
    <rPh sb="3" eb="5">
      <t>タイショウ</t>
    </rPh>
    <phoneticPr fontId="1"/>
  </si>
  <si>
    <t>青野　守　　</t>
    <rPh sb="0" eb="2">
      <t>アオノ</t>
    </rPh>
    <rPh sb="3" eb="4">
      <t>マモル</t>
    </rPh>
    <phoneticPr fontId="1"/>
  </si>
  <si>
    <t>注意事項</t>
    <rPh sb="0" eb="4">
      <t>チュウイジコウ</t>
    </rPh>
    <phoneticPr fontId="1"/>
  </si>
  <si>
    <t>（工期又は業務期間：</t>
    <rPh sb="1" eb="3">
      <t>コウキ</t>
    </rPh>
    <rPh sb="3" eb="4">
      <t>マタ</t>
    </rPh>
    <rPh sb="5" eb="9">
      <t>ギョウムキカン</t>
    </rPh>
    <phoneticPr fontId="1"/>
  </si>
  <si>
    <t>日から</t>
    <rPh sb="0" eb="1">
      <t>ニチ</t>
    </rPh>
    <phoneticPr fontId="1"/>
  </si>
  <si>
    <t>日まで）</t>
    <rPh sb="0" eb="1">
      <t>ニチ</t>
    </rPh>
    <phoneticPr fontId="1"/>
  </si>
  <si>
    <t>うち消費税</t>
    <rPh sb="2" eb="5">
      <t>ショウヒゼイ</t>
    </rPh>
    <phoneticPr fontId="1"/>
  </si>
  <si>
    <t>調査役</t>
    <rPh sb="0" eb="3">
      <t>チョウサヤク</t>
    </rPh>
    <phoneticPr fontId="1"/>
  </si>
  <si>
    <t>下川　清亮</t>
    <rPh sb="0" eb="2">
      <t>シモカワ</t>
    </rPh>
    <rPh sb="3" eb="4">
      <t>セイ</t>
    </rPh>
    <rPh sb="4" eb="5">
      <t>リョウ</t>
    </rPh>
    <phoneticPr fontId="1"/>
  </si>
  <si>
    <t>←契約台帳の場所を入力</t>
    <rPh sb="1" eb="5">
      <t>ケイヤクダイチョウ</t>
    </rPh>
    <rPh sb="6" eb="8">
      <t>バショ</t>
    </rPh>
    <rPh sb="9" eb="11">
      <t>ニュウリョク</t>
    </rPh>
    <phoneticPr fontId="1"/>
  </si>
  <si>
    <t>○○○○○○</t>
    <phoneticPr fontId="1"/>
  </si>
  <si>
    <t>福岡市東区東浜○丁目○番○号</t>
    <phoneticPr fontId="1"/>
  </si>
  <si>
    <t>○○,○○○,○○○</t>
    <phoneticPr fontId="1"/>
  </si>
  <si>
    <t>○</t>
    <phoneticPr fontId="1"/>
  </si>
  <si>
    <t>○○○</t>
    <phoneticPr fontId="1"/>
  </si>
  <si>
    <t>○</t>
    <phoneticPr fontId="1"/>
  </si>
  <si>
    <t>令和○年度　○○○○</t>
    <rPh sb="0" eb="2">
      <t>レイワ</t>
    </rPh>
    <rPh sb="3" eb="4">
      <t>ネン</t>
    </rPh>
    <phoneticPr fontId="1"/>
  </si>
  <si>
    <t>工事</t>
  </si>
  <si>
    <t>○○　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</si>
</sst>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;\-0;;@"/>
    <numFmt numFmtId="177" formatCode="@\ &quot;様&quot;"/>
    <numFmt numFmtId="178" formatCode="#,##0_ "/>
  </numFmts>
  <fonts count="34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trike/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strike/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.5"/>
      <color theme="1"/>
      <name val="ＭＳ 明朝"/>
      <family val="1"/>
      <charset val="128"/>
    </font>
    <font>
      <sz val="13"/>
      <color theme="1"/>
      <name val="ＭＳ 明朝"/>
      <family val="1"/>
      <charset val="128"/>
    </font>
    <font>
      <b/>
      <sz val="24"/>
      <color theme="1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8"/>
      <color theme="1"/>
      <name val="ＭＳ 明朝"/>
      <family val="1"/>
      <charset val="128"/>
    </font>
    <font>
      <sz val="6"/>
      <color theme="1"/>
      <name val="ＭＳ 明朝"/>
      <family val="1"/>
      <charset val="128"/>
    </font>
    <font>
      <b/>
      <u/>
      <sz val="11"/>
      <color theme="1"/>
      <name val="ＭＳ 明朝"/>
      <family val="1"/>
      <charset val="128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1"/>
      <color rgb="FF0000FF"/>
      <name val="ＭＳ Ｐ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u/>
      <sz val="10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vertical="center" wrapText="1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indent="1"/>
    </xf>
    <xf numFmtId="0" fontId="2" fillId="0" borderId="5" xfId="0" applyFont="1" applyBorder="1" applyAlignment="1"/>
    <xf numFmtId="0" fontId="2" fillId="0" borderId="0" xfId="0" applyFont="1" applyAlignment="1"/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 shrinkToFit="1"/>
    </xf>
    <xf numFmtId="0" fontId="10" fillId="0" borderId="0" xfId="0" applyFont="1" applyAlignment="1">
      <alignment wrapText="1"/>
    </xf>
    <xf numFmtId="0" fontId="2" fillId="0" borderId="8" xfId="0" applyFont="1" applyBorder="1" applyAlignment="1">
      <alignment horizontal="center" vertical="center"/>
    </xf>
    <xf numFmtId="0" fontId="2" fillId="0" borderId="0" xfId="0" applyFont="1" applyAlignment="1">
      <alignment horizontal="distributed" vertical="center" wrapText="1"/>
    </xf>
    <xf numFmtId="0" fontId="8" fillId="0" borderId="8" xfId="0" applyFont="1" applyBorder="1" applyAlignment="1">
      <alignment horizontal="left" vertical="center" shrinkToFit="1"/>
    </xf>
    <xf numFmtId="49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vertical="center" shrinkToFit="1"/>
    </xf>
    <xf numFmtId="0" fontId="8" fillId="0" borderId="0" xfId="0" applyFont="1" applyAlignment="1">
      <alignment horizontal="distributed" vertical="center"/>
    </xf>
    <xf numFmtId="0" fontId="13" fillId="0" borderId="0" xfId="0" applyFont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2" fillId="0" borderId="0" xfId="0" applyFont="1" applyAlignment="1">
      <alignment horizontal="left" vertical="center" shrinkToFit="1"/>
    </xf>
    <xf numFmtId="176" fontId="2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2" fillId="0" borderId="23" xfId="0" applyFont="1" applyBorder="1">
      <alignment vertical="center"/>
    </xf>
    <xf numFmtId="0" fontId="2" fillId="0" borderId="24" xfId="0" applyFont="1" applyBorder="1">
      <alignment vertical="center"/>
    </xf>
    <xf numFmtId="0" fontId="2" fillId="0" borderId="25" xfId="0" applyFont="1" applyBorder="1">
      <alignment vertical="center"/>
    </xf>
    <xf numFmtId="0" fontId="2" fillId="0" borderId="26" xfId="0" applyFont="1" applyBorder="1">
      <alignment vertical="center"/>
    </xf>
    <xf numFmtId="0" fontId="2" fillId="0" borderId="27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2" fillId="0" borderId="16" xfId="0" applyFont="1" applyBorder="1" applyAlignment="1">
      <alignment vertical="center" wrapText="1"/>
    </xf>
    <xf numFmtId="176" fontId="2" fillId="0" borderId="0" xfId="0" applyNumberFormat="1" applyFont="1" applyAlignment="1">
      <alignment vertical="center" shrinkToFit="1"/>
    </xf>
    <xf numFmtId="176" fontId="2" fillId="0" borderId="8" xfId="0" applyNumberFormat="1" applyFont="1" applyBorder="1" applyAlignment="1">
      <alignment vertical="center" shrinkToFit="1"/>
    </xf>
    <xf numFmtId="0" fontId="12" fillId="0" borderId="0" xfId="0" applyFont="1">
      <alignment vertical="center"/>
    </xf>
    <xf numFmtId="0" fontId="2" fillId="0" borderId="2" xfId="0" applyFont="1" applyBorder="1">
      <alignment vertical="center"/>
    </xf>
    <xf numFmtId="0" fontId="12" fillId="0" borderId="0" xfId="0" applyFont="1" applyAlignment="1">
      <alignment vertical="top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8" fillId="0" borderId="0" xfId="0" applyFont="1" applyAlignment="1">
      <alignment horizont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4" fillId="0" borderId="0" xfId="0" applyFont="1" applyAlignment="1">
      <alignment vertical="center" wrapText="1"/>
    </xf>
    <xf numFmtId="0" fontId="2" fillId="0" borderId="7" xfId="0" applyFont="1" applyBorder="1" applyAlignment="1">
      <alignment horizontal="center" vertical="center" shrinkToFit="1"/>
    </xf>
    <xf numFmtId="0" fontId="0" fillId="0" borderId="32" xfId="0" applyBorder="1" applyAlignment="1">
      <alignment horizontal="center" vertical="center"/>
    </xf>
    <xf numFmtId="0" fontId="11" fillId="0" borderId="0" xfId="0" applyFont="1">
      <alignment vertical="center"/>
    </xf>
    <xf numFmtId="0" fontId="21" fillId="0" borderId="32" xfId="0" applyFont="1" applyBorder="1" applyAlignment="1">
      <alignment horizontal="right" vertical="center" shrinkToFit="1"/>
    </xf>
    <xf numFmtId="49" fontId="21" fillId="0" borderId="32" xfId="0" applyNumberFormat="1" applyFont="1" applyBorder="1" applyAlignment="1">
      <alignment horizontal="right" vertical="center" shrinkToFit="1"/>
    </xf>
    <xf numFmtId="178" fontId="22" fillId="0" borderId="32" xfId="0" applyNumberFormat="1" applyFont="1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0" fillId="0" borderId="0" xfId="0" applyAlignment="1">
      <alignment horizontal="center" vertical="center" shrinkToFit="1"/>
    </xf>
    <xf numFmtId="49" fontId="0" fillId="0" borderId="0" xfId="0" applyNumberFormat="1" applyAlignment="1">
      <alignment horizontal="right" vertical="center" shrinkToFit="1"/>
    </xf>
    <xf numFmtId="178" fontId="0" fillId="0" borderId="0" xfId="0" applyNumberFormat="1" applyAlignment="1">
      <alignment horizontal="right" vertical="center" shrinkToFit="1"/>
    </xf>
    <xf numFmtId="0" fontId="4" fillId="0" borderId="8" xfId="0" applyFont="1" applyBorder="1" applyAlignment="1">
      <alignment vertical="center" shrinkToFit="1"/>
    </xf>
    <xf numFmtId="0" fontId="22" fillId="0" borderId="32" xfId="0" applyFont="1" applyBorder="1" applyAlignment="1">
      <alignment horizontal="right" vertical="center" shrinkToFit="1"/>
    </xf>
    <xf numFmtId="0" fontId="2" fillId="0" borderId="8" xfId="0" applyFont="1" applyBorder="1" applyAlignment="1">
      <alignment vertical="center" shrinkToFit="1"/>
    </xf>
    <xf numFmtId="177" fontId="8" fillId="0" borderId="0" xfId="0" applyNumberFormat="1" applyFont="1" applyAlignment="1">
      <alignment vertical="center" shrinkToFit="1"/>
    </xf>
    <xf numFmtId="0" fontId="29" fillId="2" borderId="32" xfId="0" applyFont="1" applyFill="1" applyBorder="1" applyAlignment="1">
      <alignment horizontal="center" vertical="center" shrinkToFit="1"/>
    </xf>
    <xf numFmtId="0" fontId="30" fillId="3" borderId="32" xfId="0" applyFont="1" applyFill="1" applyBorder="1" applyAlignment="1">
      <alignment horizontal="right" vertical="center" shrinkToFit="1"/>
    </xf>
    <xf numFmtId="14" fontId="0" fillId="0" borderId="0" xfId="0" applyNumberFormat="1" applyAlignment="1">
      <alignment horizontal="right" vertical="center" shrinkToFit="1"/>
    </xf>
    <xf numFmtId="0" fontId="0" fillId="0" borderId="36" xfId="0" applyBorder="1" applyAlignment="1">
      <alignment horizontal="center" vertical="center"/>
    </xf>
    <xf numFmtId="0" fontId="21" fillId="0" borderId="37" xfId="0" applyFont="1" applyBorder="1" applyAlignment="1">
      <alignment horizontal="right" vertical="center" shrinkToFit="1"/>
    </xf>
    <xf numFmtId="0" fontId="0" fillId="0" borderId="38" xfId="0" applyBorder="1" applyAlignment="1">
      <alignment horizontal="center" vertical="center"/>
    </xf>
    <xf numFmtId="0" fontId="21" fillId="0" borderId="39" xfId="0" applyFont="1" applyBorder="1" applyAlignment="1">
      <alignment horizontal="right" vertical="center" shrinkToFit="1"/>
    </xf>
    <xf numFmtId="0" fontId="0" fillId="0" borderId="40" xfId="0" applyBorder="1" applyAlignment="1">
      <alignment horizontal="center" vertical="center"/>
    </xf>
    <xf numFmtId="0" fontId="21" fillId="0" borderId="41" xfId="0" applyFont="1" applyBorder="1" applyAlignment="1">
      <alignment horizontal="right" vertical="center" shrinkToFi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5" fillId="0" borderId="33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center" vertical="center" wrapText="1"/>
    </xf>
    <xf numFmtId="0" fontId="25" fillId="0" borderId="35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 shrinkToFit="1"/>
    </xf>
    <xf numFmtId="0" fontId="0" fillId="0" borderId="43" xfId="0" applyBorder="1" applyAlignment="1">
      <alignment horizontal="center" vertical="center" shrinkToFit="1"/>
    </xf>
    <xf numFmtId="0" fontId="0" fillId="0" borderId="44" xfId="0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0" fillId="0" borderId="32" xfId="0" applyBorder="1" applyAlignment="1">
      <alignment horizontal="center" vertical="center"/>
    </xf>
    <xf numFmtId="0" fontId="27" fillId="2" borderId="32" xfId="0" applyFont="1" applyFill="1" applyBorder="1" applyAlignment="1">
      <alignment horizontal="center" vertical="center"/>
    </xf>
    <xf numFmtId="0" fontId="28" fillId="2" borderId="3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3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35" xfId="0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distributed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5" xfId="0" applyFont="1" applyBorder="1" applyAlignment="1">
      <alignment horizontal="right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shrinkToFi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/>
    </xf>
    <xf numFmtId="0" fontId="2" fillId="0" borderId="0" xfId="0" applyFont="1" applyAlignment="1">
      <alignment horizontal="distributed" vertical="center" wrapText="1"/>
    </xf>
    <xf numFmtId="38" fontId="8" fillId="0" borderId="0" xfId="1" applyFont="1" applyBorder="1" applyAlignment="1">
      <alignment horizontal="left" vertical="center"/>
    </xf>
    <xf numFmtId="0" fontId="4" fillId="0" borderId="0" xfId="0" applyFont="1" applyAlignment="1">
      <alignment horizontal="distributed" vertical="center"/>
    </xf>
    <xf numFmtId="0" fontId="11" fillId="0" borderId="0" xfId="0" applyFont="1" applyAlignment="1">
      <alignment horizontal="distributed" vertical="center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176" fontId="8" fillId="0" borderId="0" xfId="0" applyNumberFormat="1" applyFont="1" applyAlignment="1">
      <alignment horizontal="left" vertical="center" shrinkToFit="1"/>
    </xf>
    <xf numFmtId="176" fontId="2" fillId="0" borderId="0" xfId="0" applyNumberFormat="1" applyFont="1" applyAlignment="1">
      <alignment horizontal="left" vertical="center" shrinkToFit="1"/>
    </xf>
    <xf numFmtId="0" fontId="2" fillId="0" borderId="10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top"/>
    </xf>
    <xf numFmtId="0" fontId="2" fillId="0" borderId="5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3" fillId="0" borderId="0" xfId="0" applyFont="1" applyAlignment="1">
      <alignment horizontal="distributed" vertical="center"/>
    </xf>
    <xf numFmtId="176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20" xfId="0" applyFont="1" applyBorder="1" applyAlignment="1">
      <alignment horizontal="center" vertical="top"/>
    </xf>
    <xf numFmtId="0" fontId="2" fillId="0" borderId="21" xfId="0" applyFont="1" applyBorder="1" applyAlignment="1">
      <alignment horizontal="center" vertical="top"/>
    </xf>
    <xf numFmtId="0" fontId="2" fillId="0" borderId="22" xfId="0" applyFont="1" applyBorder="1" applyAlignment="1">
      <alignment horizontal="center" vertical="top"/>
    </xf>
    <xf numFmtId="0" fontId="2" fillId="0" borderId="23" xfId="0" applyFont="1" applyBorder="1" applyAlignment="1">
      <alignment horizontal="center" vertical="top"/>
    </xf>
    <xf numFmtId="0" fontId="2" fillId="0" borderId="24" xfId="0" applyFont="1" applyBorder="1" applyAlignment="1">
      <alignment horizontal="center" vertical="top"/>
    </xf>
    <xf numFmtId="176" fontId="4" fillId="0" borderId="0" xfId="0" applyNumberFormat="1" applyFont="1" applyAlignment="1">
      <alignment horizontal="center" vertical="center" shrinkToFit="1"/>
    </xf>
    <xf numFmtId="176" fontId="2" fillId="0" borderId="8" xfId="0" applyNumberFormat="1" applyFont="1" applyBorder="1" applyAlignment="1">
      <alignment horizontal="left" vertical="center" shrinkToFi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0" xfId="0" applyFont="1" applyAlignment="1">
      <alignment horizontal="left" vertical="center" wrapText="1" indent="5"/>
    </xf>
    <xf numFmtId="0" fontId="2" fillId="0" borderId="16" xfId="0" applyFont="1" applyBorder="1" applyAlignment="1">
      <alignment horizontal="left" vertical="center" wrapText="1" indent="5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 wrapText="1" shrinkToFit="1"/>
    </xf>
    <xf numFmtId="176" fontId="2" fillId="0" borderId="0" xfId="0" applyNumberFormat="1" applyFont="1" applyAlignment="1">
      <alignment horizontal="center" vertical="center" shrinkToFi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76" fontId="8" fillId="0" borderId="8" xfId="0" applyNumberFormat="1" applyFont="1" applyBorder="1" applyAlignment="1">
      <alignment horizontal="left" vertical="center" shrinkToFit="1"/>
    </xf>
    <xf numFmtId="49" fontId="2" fillId="0" borderId="0" xfId="0" applyNumberFormat="1" applyFont="1" applyAlignment="1">
      <alignment horizontal="center" vertical="center"/>
    </xf>
    <xf numFmtId="38" fontId="8" fillId="0" borderId="8" xfId="1" applyFont="1" applyBorder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76" fontId="8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shrinkToFit="1"/>
    </xf>
    <xf numFmtId="176" fontId="8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8" fillId="0" borderId="2" xfId="0" applyFont="1" applyBorder="1" applyAlignment="1">
      <alignment horizontal="center"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textRotation="255"/>
    </xf>
    <xf numFmtId="0" fontId="2" fillId="0" borderId="6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0" xfId="0" applyFont="1" applyAlignment="1">
      <alignment horizontal="right" vertical="center"/>
    </xf>
    <xf numFmtId="0" fontId="2" fillId="0" borderId="5" xfId="0" applyFont="1" applyBorder="1" applyAlignment="1">
      <alignment horizontal="center" shrinkToFit="1"/>
    </xf>
    <xf numFmtId="176" fontId="2" fillId="0" borderId="5" xfId="0" applyNumberFormat="1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8" fillId="0" borderId="0" xfId="0" applyFont="1" applyAlignment="1">
      <alignment horizontal="right" vertical="center" indent="1" shrinkToFit="1"/>
    </xf>
    <xf numFmtId="176" fontId="16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0" xfId="0" applyFont="1" applyBorder="1" applyAlignment="1">
      <alignment horizontal="left" vertical="center" shrinkToFit="1"/>
    </xf>
    <xf numFmtId="0" fontId="8" fillId="0" borderId="0" xfId="0" applyFont="1" applyAlignment="1">
      <alignment horizontal="distributed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0" fontId="17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176" fontId="13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 shrinkToFit="1"/>
    </xf>
    <xf numFmtId="176" fontId="3" fillId="0" borderId="0" xfId="0" applyNumberFormat="1" applyFont="1" applyAlignment="1">
      <alignment horizontal="left" vertical="center"/>
    </xf>
    <xf numFmtId="176" fontId="3" fillId="0" borderId="8" xfId="0" applyNumberFormat="1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38" fontId="8" fillId="0" borderId="0" xfId="1" applyFont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shrinkToFit="1"/>
    </xf>
    <xf numFmtId="0" fontId="11" fillId="0" borderId="8" xfId="0" applyFont="1" applyBorder="1" applyAlignment="1">
      <alignment horizontal="center" shrinkToFit="1"/>
    </xf>
    <xf numFmtId="0" fontId="8" fillId="0" borderId="7" xfId="0" applyFont="1" applyBorder="1" applyAlignment="1">
      <alignment horizontal="center" vertical="center" shrinkToFit="1"/>
    </xf>
    <xf numFmtId="0" fontId="8" fillId="0" borderId="8" xfId="0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8" fillId="0" borderId="0" xfId="0" applyFont="1" applyAlignment="1">
      <alignment horizontal="distributed" vertical="center" wrapText="1"/>
    </xf>
    <xf numFmtId="0" fontId="5" fillId="0" borderId="2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0" xfId="0" applyFont="1" applyBorder="1" applyAlignment="1">
      <alignment horizontal="center" vertical="center"/>
    </xf>
    <xf numFmtId="0" fontId="4" fillId="0" borderId="5" xfId="0" applyFont="1" applyBorder="1" applyAlignment="1">
      <alignment horizontal="right" vertical="center"/>
    </xf>
    <xf numFmtId="0" fontId="8" fillId="0" borderId="0" xfId="0" applyFont="1" applyAlignment="1">
      <alignment horizontal="left"/>
    </xf>
    <xf numFmtId="0" fontId="18" fillId="0" borderId="0" xfId="0" applyFont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 indent="1" shrinkToFit="1"/>
    </xf>
  </cellXfs>
  <cellStyles count="2">
    <cellStyle name="桁区切り" xfId="1" builtinId="6"/>
    <cellStyle name="標準" xfId="0" builtinId="0"/>
  </cellStyles>
  <dxfs count="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178906</xdr:colOff>
      <xdr:row>7</xdr:row>
      <xdr:rowOff>92765</xdr:rowOff>
    </xdr:from>
    <xdr:to>
      <xdr:col>4</xdr:col>
      <xdr:colOff>1935706</xdr:colOff>
      <xdr:row>10</xdr:row>
      <xdr:rowOff>106017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6771863" y="1331843"/>
          <a:ext cx="1756800" cy="510209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しゅん工（完了）届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53009</xdr:colOff>
      <xdr:row>6</xdr:row>
      <xdr:rowOff>53009</xdr:rowOff>
    </xdr:from>
    <xdr:to>
      <xdr:col>4</xdr:col>
      <xdr:colOff>185530</xdr:colOff>
      <xdr:row>11</xdr:row>
      <xdr:rowOff>159026</xdr:rowOff>
    </xdr:to>
    <xdr:sp macro="" textlink="">
      <xdr:nvSpPr>
        <xdr:cNvPr id="5" name="右中かっこ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6645966" y="1126435"/>
          <a:ext cx="132521" cy="934278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178905</xdr:colOff>
      <xdr:row>13</xdr:row>
      <xdr:rowOff>92767</xdr:rowOff>
    </xdr:from>
    <xdr:to>
      <xdr:col>4</xdr:col>
      <xdr:colOff>1934816</xdr:colOff>
      <xdr:row>17</xdr:row>
      <xdr:rowOff>152400</xdr:rowOff>
    </xdr:to>
    <xdr:sp macro="" textlink="">
      <xdr:nvSpPr>
        <xdr:cNvPr id="6" name="角丸四角形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6771862" y="2325758"/>
          <a:ext cx="1755911" cy="722242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しゅん工（完了）届</a:t>
          </a:r>
          <a:endParaRPr kumimoji="1" lang="en-US" altLang="ja-JP" sz="900" b="1"/>
        </a:p>
        <a:p>
          <a:pPr algn="l"/>
          <a:r>
            <a:rPr kumimoji="1" lang="ja-JP" altLang="en-US" sz="900" b="1"/>
            <a:t>しゅん工（完了）確認通知書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53009</xdr:colOff>
      <xdr:row>13</xdr:row>
      <xdr:rowOff>19879</xdr:rowOff>
    </xdr:from>
    <xdr:to>
      <xdr:col>4</xdr:col>
      <xdr:colOff>185530</xdr:colOff>
      <xdr:row>18</xdr:row>
      <xdr:rowOff>19618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645966" y="2252870"/>
          <a:ext cx="132521" cy="828000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165654</xdr:colOff>
      <xdr:row>73</xdr:row>
      <xdr:rowOff>46382</xdr:rowOff>
    </xdr:from>
    <xdr:to>
      <xdr:col>4</xdr:col>
      <xdr:colOff>1922454</xdr:colOff>
      <xdr:row>76</xdr:row>
      <xdr:rowOff>59634</xdr:rowOff>
    </xdr:to>
    <xdr:sp macro="" textlink="">
      <xdr:nvSpPr>
        <xdr:cNvPr id="8" name="角丸四角形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758611" y="11721547"/>
          <a:ext cx="1756800" cy="510209"/>
        </a:xfrm>
        <a:prstGeom prst="roundRect">
          <a:avLst/>
        </a:prstGeom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900" b="1"/>
            <a:t>【</a:t>
          </a:r>
          <a:r>
            <a:rPr kumimoji="1" lang="ja-JP" altLang="en-US" sz="900" b="1"/>
            <a:t>帳票</a:t>
          </a:r>
          <a:r>
            <a:rPr kumimoji="1" lang="en-US" altLang="ja-JP" sz="900" b="1"/>
            <a:t>】</a:t>
          </a:r>
        </a:p>
        <a:p>
          <a:pPr algn="l"/>
          <a:r>
            <a:rPr kumimoji="1" lang="ja-JP" altLang="en-US" sz="900" b="1"/>
            <a:t>しゅん工（完了）検査調書</a:t>
          </a:r>
          <a:endParaRPr kumimoji="1" lang="en-US" altLang="ja-JP" sz="900" b="1"/>
        </a:p>
      </xdr:txBody>
    </xdr:sp>
    <xdr:clientData/>
  </xdr:twoCellAnchor>
  <xdr:twoCellAnchor>
    <xdr:from>
      <xdr:col>4</xdr:col>
      <xdr:colOff>39757</xdr:colOff>
      <xdr:row>72</xdr:row>
      <xdr:rowOff>6626</xdr:rowOff>
    </xdr:from>
    <xdr:to>
      <xdr:col>4</xdr:col>
      <xdr:colOff>172278</xdr:colOff>
      <xdr:row>77</xdr:row>
      <xdr:rowOff>42365</xdr:rowOff>
    </xdr:to>
    <xdr:sp macro="" textlink="">
      <xdr:nvSpPr>
        <xdr:cNvPr id="9" name="右中かっこ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632714" y="11516139"/>
          <a:ext cx="132521" cy="864000"/>
        </a:xfrm>
        <a:prstGeom prst="rightBrace">
          <a:avLst/>
        </a:prstGeom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56</xdr:col>
      <xdr:colOff>83820</xdr:colOff>
      <xdr:row>14</xdr:row>
      <xdr:rowOff>22860</xdr:rowOff>
    </xdr:from>
    <xdr:to>
      <xdr:col>81</xdr:col>
      <xdr:colOff>83820</xdr:colOff>
      <xdr:row>22</xdr:row>
      <xdr:rowOff>38100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6911340" y="258318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１．作成後、受注者に渡す。</a:t>
          </a:r>
          <a:endParaRPr kumimoji="1" lang="en-US" altLang="ja-JP" sz="1100"/>
        </a:p>
        <a:p>
          <a:pPr algn="ctr"/>
          <a:r>
            <a:rPr kumimoji="1" lang="ja-JP" altLang="en-US" sz="1100"/>
            <a:t>（</a:t>
          </a:r>
          <a:r>
            <a:rPr kumimoji="1" lang="ja-JP" altLang="en-US" sz="1100" b="1" u="sng"/>
            <a:t>印鑑を押して</a:t>
          </a:r>
          <a:r>
            <a:rPr kumimoji="1" lang="ja-JP" altLang="en-US" sz="1100"/>
            <a:t>公社に提出してもらう。）</a:t>
          </a:r>
        </a:p>
      </xdr:txBody>
    </xdr:sp>
    <xdr:clientData/>
  </xdr:twoCellAnchor>
  <xdr:twoCellAnchor>
    <xdr:from>
      <xdr:col>56</xdr:col>
      <xdr:colOff>83820</xdr:colOff>
      <xdr:row>23</xdr:row>
      <xdr:rowOff>83820</xdr:rowOff>
    </xdr:from>
    <xdr:to>
      <xdr:col>81</xdr:col>
      <xdr:colOff>83820</xdr:colOff>
      <xdr:row>30</xdr:row>
      <xdr:rowOff>106680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911340" y="403098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２．受領後、部</a:t>
          </a:r>
          <a:r>
            <a:rPr kumimoji="1" lang="en-US" altLang="ja-JP" sz="1100"/>
            <a:t>(</a:t>
          </a:r>
          <a:r>
            <a:rPr kumimoji="1" lang="ja-JP" altLang="en-US" sz="1100"/>
            <a:t>所</a:t>
          </a:r>
          <a:r>
            <a:rPr kumimoji="1" lang="en-US" altLang="ja-JP" sz="1100"/>
            <a:t>)</a:t>
          </a:r>
          <a:r>
            <a:rPr kumimoji="1" lang="ja-JP" altLang="en-US" sz="1100"/>
            <a:t>内決</a:t>
          </a:r>
          <a:endParaRPr kumimoji="1" lang="en-US" altLang="ja-JP" sz="1100"/>
        </a:p>
        <a:p>
          <a:pPr algn="ctr"/>
          <a:r>
            <a:rPr kumimoji="1" lang="ja-JP" altLang="en-US" sz="1100"/>
            <a:t>（決裁後、契約係へ提出する。）</a:t>
          </a:r>
          <a:endParaRPr kumimoji="1" lang="en-US" altLang="ja-JP" sz="1100"/>
        </a:p>
      </xdr:txBody>
    </xdr:sp>
    <xdr:clientData/>
  </xdr:twoCellAnchor>
  <xdr:twoCellAnchor>
    <xdr:from>
      <xdr:col>53</xdr:col>
      <xdr:colOff>106680</xdr:colOff>
      <xdr:row>11</xdr:row>
      <xdr:rowOff>220980</xdr:rowOff>
    </xdr:from>
    <xdr:to>
      <xdr:col>64</xdr:col>
      <xdr:colOff>91440</xdr:colOff>
      <xdr:row>13</xdr:row>
      <xdr:rowOff>190500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/>
      </xdr:nvSpPr>
      <xdr:spPr>
        <a:xfrm>
          <a:off x="6568440" y="207264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  <xdr:twoCellAnchor>
    <xdr:from>
      <xdr:col>69</xdr:col>
      <xdr:colOff>83820</xdr:colOff>
      <xdr:row>21</xdr:row>
      <xdr:rowOff>30480</xdr:rowOff>
    </xdr:from>
    <xdr:to>
      <xdr:col>69</xdr:col>
      <xdr:colOff>83820</xdr:colOff>
      <xdr:row>25</xdr:row>
      <xdr:rowOff>26580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8496300" y="3558540"/>
          <a:ext cx="0" cy="72000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53340</xdr:colOff>
      <xdr:row>3</xdr:row>
      <xdr:rowOff>190500</xdr:rowOff>
    </xdr:from>
    <xdr:to>
      <xdr:col>78</xdr:col>
      <xdr:colOff>53340</xdr:colOff>
      <xdr:row>10</xdr:row>
      <xdr:rowOff>22860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6515100" y="74676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52</xdr:col>
      <xdr:colOff>15240</xdr:colOff>
      <xdr:row>0</xdr:row>
      <xdr:rowOff>220980</xdr:rowOff>
    </xdr:from>
    <xdr:to>
      <xdr:col>63</xdr:col>
      <xdr:colOff>0</xdr:colOff>
      <xdr:row>3</xdr:row>
      <xdr:rowOff>114300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6355080" y="22098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60960</xdr:colOff>
      <xdr:row>3</xdr:row>
      <xdr:rowOff>190500</xdr:rowOff>
    </xdr:from>
    <xdr:to>
      <xdr:col>79</xdr:col>
      <xdr:colOff>60960</xdr:colOff>
      <xdr:row>10</xdr:row>
      <xdr:rowOff>175260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6644640" y="89154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53</xdr:col>
      <xdr:colOff>22860</xdr:colOff>
      <xdr:row>1</xdr:row>
      <xdr:rowOff>60960</xdr:rowOff>
    </xdr:from>
    <xdr:to>
      <xdr:col>64</xdr:col>
      <xdr:colOff>7620</xdr:colOff>
      <xdr:row>3</xdr:row>
      <xdr:rowOff>114300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6484620" y="36576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91440</xdr:colOff>
      <xdr:row>4</xdr:row>
      <xdr:rowOff>45720</xdr:rowOff>
    </xdr:from>
    <xdr:to>
      <xdr:col>79</xdr:col>
      <xdr:colOff>91440</xdr:colOff>
      <xdr:row>10</xdr:row>
      <xdr:rowOff>205740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675120" y="73152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53</xdr:col>
      <xdr:colOff>53340</xdr:colOff>
      <xdr:row>0</xdr:row>
      <xdr:rowOff>205740</xdr:rowOff>
    </xdr:from>
    <xdr:to>
      <xdr:col>64</xdr:col>
      <xdr:colOff>38100</xdr:colOff>
      <xdr:row>3</xdr:row>
      <xdr:rowOff>121920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515100" y="20574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54</xdr:col>
      <xdr:colOff>22860</xdr:colOff>
      <xdr:row>3</xdr:row>
      <xdr:rowOff>99060</xdr:rowOff>
    </xdr:from>
    <xdr:to>
      <xdr:col>79</xdr:col>
      <xdr:colOff>22860</xdr:colOff>
      <xdr:row>8</xdr:row>
      <xdr:rowOff>266700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6606540" y="754380"/>
          <a:ext cx="3048000" cy="117348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１．作成後、しゅん工（完了）届とともに</a:t>
          </a:r>
          <a:endParaRPr kumimoji="1" lang="en-US" altLang="ja-JP" sz="1100"/>
        </a:p>
        <a:p>
          <a:pPr algn="ctr"/>
          <a:r>
            <a:rPr kumimoji="1" lang="ja-JP" altLang="en-US" sz="1100"/>
            <a:t>契約係へ提出する。</a:t>
          </a:r>
        </a:p>
      </xdr:txBody>
    </xdr:sp>
    <xdr:clientData/>
  </xdr:twoCellAnchor>
  <xdr:twoCellAnchor>
    <xdr:from>
      <xdr:col>52</xdr:col>
      <xdr:colOff>106680</xdr:colOff>
      <xdr:row>1</xdr:row>
      <xdr:rowOff>76200</xdr:rowOff>
    </xdr:from>
    <xdr:to>
      <xdr:col>63</xdr:col>
      <xdr:colOff>91440</xdr:colOff>
      <xdr:row>3</xdr:row>
      <xdr:rowOff>22860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6446520" y="228600"/>
          <a:ext cx="132588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57</xdr:col>
      <xdr:colOff>83128</xdr:colOff>
      <xdr:row>3</xdr:row>
      <xdr:rowOff>983672</xdr:rowOff>
    </xdr:from>
    <xdr:to>
      <xdr:col>82</xdr:col>
      <xdr:colOff>83128</xdr:colOff>
      <xdr:row>7</xdr:row>
      <xdr:rowOff>203662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7329055" y="1690254"/>
          <a:ext cx="3117273" cy="1201190"/>
        </a:xfrm>
        <a:prstGeom prst="roundRect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１．作成後、受注者に渡す。</a:t>
          </a:r>
          <a:endParaRPr kumimoji="1" lang="en-US" altLang="ja-JP" sz="1100"/>
        </a:p>
        <a:p>
          <a:pPr algn="ctr"/>
          <a:r>
            <a:rPr kumimoji="1" lang="ja-JP" altLang="en-US" sz="1100"/>
            <a:t>（</a:t>
          </a:r>
          <a:r>
            <a:rPr kumimoji="1" lang="ja-JP" altLang="en-US" sz="1100" b="1" u="sng"/>
            <a:t>印鑑を押して</a:t>
          </a:r>
          <a:r>
            <a:rPr kumimoji="1" lang="ja-JP" altLang="en-US" sz="1100"/>
            <a:t>公社に提出してもらう。）</a:t>
          </a:r>
        </a:p>
      </xdr:txBody>
    </xdr:sp>
    <xdr:clientData/>
  </xdr:twoCellAnchor>
  <xdr:twoCellAnchor>
    <xdr:from>
      <xdr:col>54</xdr:col>
      <xdr:colOff>105987</xdr:colOff>
      <xdr:row>3</xdr:row>
      <xdr:rowOff>468283</xdr:rowOff>
    </xdr:from>
    <xdr:to>
      <xdr:col>65</xdr:col>
      <xdr:colOff>90747</xdr:colOff>
      <xdr:row>3</xdr:row>
      <xdr:rowOff>917863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/>
      </xdr:nvSpPr>
      <xdr:spPr>
        <a:xfrm>
          <a:off x="6977842" y="1174865"/>
          <a:ext cx="1356360" cy="449580"/>
        </a:xfrm>
        <a:prstGeom prst="roundRect">
          <a:avLst/>
        </a:prstGeom>
      </xdr:spPr>
      <xdr:style>
        <a:lnRef idx="1">
          <a:schemeClr val="accent2"/>
        </a:lnRef>
        <a:fillRef idx="2">
          <a:schemeClr val="accent2"/>
        </a:fillRef>
        <a:effectRef idx="1">
          <a:schemeClr val="accent2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 b="1"/>
            <a:t>処理フロー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83820</xdr:colOff>
      <xdr:row>30</xdr:row>
      <xdr:rowOff>38100</xdr:rowOff>
    </xdr:from>
    <xdr:to>
      <xdr:col>14</xdr:col>
      <xdr:colOff>15240</xdr:colOff>
      <xdr:row>31</xdr:row>
      <xdr:rowOff>266700</xdr:rowOff>
    </xdr:to>
    <xdr:sp macro="" textlink="">
      <xdr:nvSpPr>
        <xdr:cNvPr id="4" name="左大かっこ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/>
      </xdr:nvSpPr>
      <xdr:spPr>
        <a:xfrm>
          <a:off x="2118360" y="7284720"/>
          <a:ext cx="9144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123825</xdr:colOff>
      <xdr:row>30</xdr:row>
      <xdr:rowOff>28575</xdr:rowOff>
    </xdr:from>
    <xdr:to>
      <xdr:col>37</xdr:col>
      <xdr:colOff>57150</xdr:colOff>
      <xdr:row>31</xdr:row>
      <xdr:rowOff>257175</xdr:rowOff>
    </xdr:to>
    <xdr:sp macro="" textlink="">
      <xdr:nvSpPr>
        <xdr:cNvPr id="5" name="左大かっこ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/>
      </xdr:nvSpPr>
      <xdr:spPr>
        <a:xfrm rot="10800000">
          <a:off x="5867400" y="7572375"/>
          <a:ext cx="95250" cy="533400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E78"/>
  <sheetViews>
    <sheetView showGridLines="0" tabSelected="1" zoomScaleNormal="100" workbookViewId="0">
      <pane ySplit="1" topLeftCell="A2" activePane="bottomLeft" state="frozen"/>
      <selection pane="bottomLeft" activeCell="D6" sqref="D6"/>
    </sheetView>
  </sheetViews>
  <sheetFormatPr defaultRowHeight="13.2"/>
  <cols>
    <col min="1" max="1" width="6.109375" customWidth="1"/>
    <col min="2" max="2" width="10.5546875" customWidth="1"/>
    <col min="3" max="3" width="20.44140625" bestFit="1" customWidth="1"/>
    <col min="4" max="4" width="59" style="79" customWidth="1"/>
    <col min="5" max="5" width="48.21875" style="79" customWidth="1"/>
  </cols>
  <sheetData>
    <row r="1" spans="2:5" ht="19.2">
      <c r="B1" s="109" t="s">
        <v>124</v>
      </c>
      <c r="C1" s="110"/>
      <c r="D1" s="87" t="s">
        <v>176</v>
      </c>
      <c r="E1" s="80" t="s">
        <v>125</v>
      </c>
    </row>
    <row r="2" spans="2:5">
      <c r="B2" s="108" t="s">
        <v>145</v>
      </c>
      <c r="C2" s="108"/>
      <c r="D2" s="76" t="s">
        <v>180</v>
      </c>
      <c r="E2" s="80"/>
    </row>
    <row r="3" spans="2:5">
      <c r="B3" s="108" t="s">
        <v>126</v>
      </c>
      <c r="C3" s="108"/>
      <c r="D3" s="76" t="s">
        <v>202</v>
      </c>
      <c r="E3" s="79">
        <v>29</v>
      </c>
    </row>
    <row r="4" spans="2:5">
      <c r="B4" s="108" t="s">
        <v>127</v>
      </c>
      <c r="C4" s="108"/>
      <c r="D4" s="77" t="s">
        <v>197</v>
      </c>
      <c r="E4" s="79" t="s">
        <v>134</v>
      </c>
    </row>
    <row r="5" spans="2:5">
      <c r="B5" s="108" t="s">
        <v>128</v>
      </c>
      <c r="C5" s="108"/>
      <c r="D5" s="77" t="s">
        <v>205</v>
      </c>
      <c r="E5" s="81" t="s">
        <v>129</v>
      </c>
    </row>
    <row r="6" spans="2:5">
      <c r="D6"/>
      <c r="E6"/>
    </row>
    <row r="7" spans="2:5">
      <c r="B7" s="96" t="s">
        <v>152</v>
      </c>
      <c r="C7" s="97"/>
      <c r="D7" s="77" t="s">
        <v>153</v>
      </c>
      <c r="E7" s="81" t="s">
        <v>153</v>
      </c>
    </row>
    <row r="8" spans="2:5">
      <c r="B8" s="96" t="s">
        <v>154</v>
      </c>
      <c r="C8" s="97"/>
      <c r="D8" s="77" t="s">
        <v>5</v>
      </c>
      <c r="E8" s="81" t="s">
        <v>5</v>
      </c>
    </row>
    <row r="9" spans="2:5">
      <c r="B9" s="96" t="s">
        <v>155</v>
      </c>
      <c r="C9" s="97"/>
      <c r="D9" s="77" t="s">
        <v>6</v>
      </c>
      <c r="E9" s="81" t="s">
        <v>6</v>
      </c>
    </row>
    <row r="10" spans="2:5">
      <c r="B10" s="96" t="s">
        <v>156</v>
      </c>
      <c r="C10" s="97"/>
      <c r="D10" s="77" t="s">
        <v>7</v>
      </c>
      <c r="E10" s="81" t="s">
        <v>7</v>
      </c>
    </row>
    <row r="11" spans="2:5">
      <c r="B11" s="96" t="s">
        <v>157</v>
      </c>
      <c r="C11" s="97"/>
      <c r="D11" s="77" t="s">
        <v>8</v>
      </c>
      <c r="E11" s="81" t="s">
        <v>8</v>
      </c>
    </row>
    <row r="12" spans="2:5">
      <c r="B12" s="96" t="s">
        <v>158</v>
      </c>
      <c r="C12" s="97"/>
      <c r="D12" s="77" t="s">
        <v>4</v>
      </c>
      <c r="E12" s="81" t="s">
        <v>4</v>
      </c>
    </row>
    <row r="13" spans="2:5">
      <c r="D13"/>
      <c r="E13" s="81"/>
    </row>
    <row r="14" spans="2:5">
      <c r="B14" s="96" t="s">
        <v>159</v>
      </c>
      <c r="C14" s="97"/>
      <c r="D14" s="77" t="s">
        <v>182</v>
      </c>
      <c r="E14" s="81" t="s">
        <v>153</v>
      </c>
    </row>
    <row r="15" spans="2:5">
      <c r="B15" s="96" t="s">
        <v>154</v>
      </c>
      <c r="C15" s="97"/>
      <c r="D15" s="77" t="s">
        <v>5</v>
      </c>
      <c r="E15" s="81" t="s">
        <v>5</v>
      </c>
    </row>
    <row r="16" spans="2:5">
      <c r="B16" s="96" t="s">
        <v>155</v>
      </c>
      <c r="C16" s="97"/>
      <c r="D16" s="77" t="s">
        <v>6</v>
      </c>
      <c r="E16" s="81" t="s">
        <v>6</v>
      </c>
    </row>
    <row r="17" spans="2:5">
      <c r="B17" s="96" t="s">
        <v>156</v>
      </c>
      <c r="C17" s="97"/>
      <c r="D17" s="77" t="s">
        <v>7</v>
      </c>
      <c r="E17" s="81" t="s">
        <v>7</v>
      </c>
    </row>
    <row r="18" spans="2:5">
      <c r="B18" s="96" t="s">
        <v>157</v>
      </c>
      <c r="C18" s="97"/>
      <c r="D18" s="77" t="s">
        <v>8</v>
      </c>
      <c r="E18" s="81" t="s">
        <v>8</v>
      </c>
    </row>
    <row r="19" spans="2:5">
      <c r="D19"/>
      <c r="E19" s="81"/>
    </row>
    <row r="20" spans="2:5">
      <c r="B20" s="114" t="s">
        <v>137</v>
      </c>
      <c r="C20" s="74" t="s">
        <v>9</v>
      </c>
      <c r="D20" s="76" t="s">
        <v>198</v>
      </c>
      <c r="E20" s="79" t="s">
        <v>130</v>
      </c>
    </row>
    <row r="21" spans="2:5">
      <c r="B21" s="115"/>
      <c r="C21" s="74" t="s">
        <v>131</v>
      </c>
      <c r="D21" s="76" t="s">
        <v>183</v>
      </c>
      <c r="E21" s="79" t="s">
        <v>132</v>
      </c>
    </row>
    <row r="22" spans="2:5">
      <c r="B22" s="116"/>
      <c r="C22" s="74" t="s">
        <v>10</v>
      </c>
      <c r="D22" s="76" t="s">
        <v>177</v>
      </c>
      <c r="E22" s="79" t="s">
        <v>140</v>
      </c>
    </row>
    <row r="23" spans="2:5">
      <c r="B23" s="111" t="s">
        <v>141</v>
      </c>
      <c r="C23" s="74" t="s">
        <v>143</v>
      </c>
      <c r="D23" s="88" t="s">
        <v>142</v>
      </c>
    </row>
    <row r="24" spans="2:5">
      <c r="B24" s="112"/>
      <c r="C24" s="74" t="s">
        <v>13</v>
      </c>
      <c r="D24" s="76" t="s">
        <v>178</v>
      </c>
    </row>
    <row r="25" spans="2:5">
      <c r="B25" s="113"/>
      <c r="C25" s="74" t="s">
        <v>167</v>
      </c>
      <c r="D25" s="76" t="s">
        <v>138</v>
      </c>
      <c r="E25" s="79" t="s">
        <v>196</v>
      </c>
    </row>
    <row r="26" spans="2:5">
      <c r="B26" s="106" t="s">
        <v>166</v>
      </c>
      <c r="C26" s="107"/>
      <c r="D26" s="88" t="s">
        <v>204</v>
      </c>
    </row>
    <row r="27" spans="2:5">
      <c r="B27" s="108" t="s">
        <v>133</v>
      </c>
      <c r="C27" s="108"/>
      <c r="D27" s="76" t="s">
        <v>203</v>
      </c>
      <c r="E27" s="79" t="s">
        <v>139</v>
      </c>
    </row>
    <row r="28" spans="2:5">
      <c r="B28" s="108" t="s">
        <v>11</v>
      </c>
      <c r="C28" s="108"/>
      <c r="D28" s="78" t="s">
        <v>199</v>
      </c>
      <c r="E28" s="82">
        <v>30000000</v>
      </c>
    </row>
    <row r="30" spans="2:5">
      <c r="B30" s="102" t="s">
        <v>147</v>
      </c>
      <c r="C30" s="74" t="s">
        <v>15</v>
      </c>
      <c r="D30" s="84" t="s">
        <v>200</v>
      </c>
    </row>
    <row r="31" spans="2:5">
      <c r="B31" s="102"/>
      <c r="C31" s="74" t="s">
        <v>146</v>
      </c>
      <c r="D31" s="84" t="s">
        <v>200</v>
      </c>
    </row>
    <row r="32" spans="2:5">
      <c r="B32" s="102"/>
      <c r="C32" s="74" t="s">
        <v>17</v>
      </c>
      <c r="D32" s="84" t="s">
        <v>200</v>
      </c>
    </row>
    <row r="34" spans="2:5">
      <c r="B34" s="101" t="s">
        <v>148</v>
      </c>
      <c r="C34" s="74" t="s">
        <v>15</v>
      </c>
      <c r="D34" s="84" t="s">
        <v>200</v>
      </c>
    </row>
    <row r="35" spans="2:5">
      <c r="B35" s="102"/>
      <c r="C35" s="74" t="s">
        <v>146</v>
      </c>
      <c r="D35" s="84" t="s">
        <v>200</v>
      </c>
    </row>
    <row r="36" spans="2:5">
      <c r="B36" s="102"/>
      <c r="C36" s="74" t="s">
        <v>17</v>
      </c>
      <c r="D36" s="84" t="s">
        <v>200</v>
      </c>
    </row>
    <row r="38" spans="2:5">
      <c r="B38" s="101" t="s">
        <v>149</v>
      </c>
      <c r="C38" s="74" t="s">
        <v>15</v>
      </c>
      <c r="D38" s="84" t="s">
        <v>200</v>
      </c>
    </row>
    <row r="39" spans="2:5">
      <c r="B39" s="102"/>
      <c r="C39" s="74" t="s">
        <v>146</v>
      </c>
      <c r="D39" s="84" t="s">
        <v>200</v>
      </c>
    </row>
    <row r="40" spans="2:5">
      <c r="B40" s="102"/>
      <c r="C40" s="74" t="s">
        <v>17</v>
      </c>
      <c r="D40" s="84" t="s">
        <v>200</v>
      </c>
    </row>
    <row r="42" spans="2:5">
      <c r="B42" s="108" t="s">
        <v>150</v>
      </c>
      <c r="C42" s="108"/>
      <c r="D42" s="84" t="s">
        <v>201</v>
      </c>
      <c r="E42" s="89"/>
    </row>
    <row r="44" spans="2:5">
      <c r="B44" s="101" t="s">
        <v>151</v>
      </c>
      <c r="C44" s="74" t="s">
        <v>15</v>
      </c>
      <c r="D44" s="84" t="s">
        <v>200</v>
      </c>
    </row>
    <row r="45" spans="2:5">
      <c r="B45" s="102"/>
      <c r="C45" s="74" t="s">
        <v>146</v>
      </c>
      <c r="D45" s="84" t="s">
        <v>200</v>
      </c>
    </row>
    <row r="46" spans="2:5">
      <c r="B46" s="102"/>
      <c r="C46" s="74" t="s">
        <v>17</v>
      </c>
      <c r="D46" s="84" t="s">
        <v>200</v>
      </c>
    </row>
    <row r="48" spans="2:5">
      <c r="B48" s="98" t="s">
        <v>164</v>
      </c>
      <c r="C48" s="74" t="s">
        <v>15</v>
      </c>
      <c r="D48" s="84" t="s">
        <v>200</v>
      </c>
    </row>
    <row r="49" spans="2:4">
      <c r="B49" s="99"/>
      <c r="C49" s="74" t="s">
        <v>146</v>
      </c>
      <c r="D49" s="84" t="s">
        <v>200</v>
      </c>
    </row>
    <row r="50" spans="2:4">
      <c r="B50" s="100"/>
      <c r="C50" s="74" t="s">
        <v>17</v>
      </c>
      <c r="D50" s="84" t="s">
        <v>200</v>
      </c>
    </row>
    <row r="52" spans="2:4" ht="13.2" customHeight="1">
      <c r="B52" s="98" t="s">
        <v>163</v>
      </c>
      <c r="C52" s="74" t="s">
        <v>15</v>
      </c>
      <c r="D52" s="84" t="s">
        <v>200</v>
      </c>
    </row>
    <row r="53" spans="2:4">
      <c r="B53" s="99"/>
      <c r="C53" s="74" t="s">
        <v>146</v>
      </c>
      <c r="D53" s="84" t="s">
        <v>200</v>
      </c>
    </row>
    <row r="54" spans="2:4">
      <c r="B54" s="100"/>
      <c r="C54" s="74" t="s">
        <v>17</v>
      </c>
      <c r="D54" s="84" t="s">
        <v>200</v>
      </c>
    </row>
    <row r="56" spans="2:4">
      <c r="B56" s="101" t="s">
        <v>165</v>
      </c>
      <c r="C56" s="74" t="s">
        <v>15</v>
      </c>
      <c r="D56" s="84" t="s">
        <v>200</v>
      </c>
    </row>
    <row r="57" spans="2:4">
      <c r="B57" s="102"/>
      <c r="C57" s="74" t="s">
        <v>146</v>
      </c>
      <c r="D57" s="84" t="s">
        <v>200</v>
      </c>
    </row>
    <row r="58" spans="2:4">
      <c r="B58" s="102"/>
      <c r="C58" s="74" t="s">
        <v>17</v>
      </c>
      <c r="D58" s="84" t="s">
        <v>200</v>
      </c>
    </row>
    <row r="65" spans="2:5" ht="13.8" thickBot="1"/>
    <row r="66" spans="2:5">
      <c r="B66" s="103" t="s">
        <v>168</v>
      </c>
      <c r="C66" s="90" t="s">
        <v>169</v>
      </c>
      <c r="D66" s="91" t="s">
        <v>181</v>
      </c>
      <c r="E66" s="79" t="s">
        <v>170</v>
      </c>
    </row>
    <row r="67" spans="2:5">
      <c r="B67" s="104"/>
      <c r="C67" s="92" t="s">
        <v>51</v>
      </c>
      <c r="D67" s="93" t="s">
        <v>186</v>
      </c>
      <c r="E67" s="79" t="s">
        <v>171</v>
      </c>
    </row>
    <row r="68" spans="2:5" ht="13.8" thickBot="1">
      <c r="B68" s="104"/>
      <c r="C68" s="94" t="s">
        <v>52</v>
      </c>
      <c r="D68" s="95" t="s">
        <v>188</v>
      </c>
      <c r="E68" s="79" t="s">
        <v>172</v>
      </c>
    </row>
    <row r="69" spans="2:5">
      <c r="B69" s="104"/>
      <c r="C69" s="90" t="s">
        <v>169</v>
      </c>
      <c r="D69" s="91" t="s">
        <v>181</v>
      </c>
    </row>
    <row r="70" spans="2:5">
      <c r="B70" s="104"/>
      <c r="C70" s="92" t="s">
        <v>51</v>
      </c>
      <c r="D70" s="93" t="s">
        <v>194</v>
      </c>
    </row>
    <row r="71" spans="2:5" ht="13.8" thickBot="1">
      <c r="B71" s="105"/>
      <c r="C71" s="94" t="s">
        <v>52</v>
      </c>
      <c r="D71" s="95" t="s">
        <v>195</v>
      </c>
    </row>
    <row r="73" spans="2:5">
      <c r="B73" s="96" t="s">
        <v>154</v>
      </c>
      <c r="C73" s="97"/>
      <c r="D73" s="77" t="s">
        <v>69</v>
      </c>
      <c r="E73" s="79" t="s">
        <v>69</v>
      </c>
    </row>
    <row r="74" spans="2:5">
      <c r="B74" s="96" t="s">
        <v>155</v>
      </c>
      <c r="C74" s="97"/>
      <c r="D74" s="77" t="s">
        <v>173</v>
      </c>
      <c r="E74" s="79" t="s">
        <v>173</v>
      </c>
    </row>
    <row r="75" spans="2:5">
      <c r="B75" s="96" t="s">
        <v>156</v>
      </c>
      <c r="C75" s="97"/>
      <c r="D75" s="77" t="s">
        <v>67</v>
      </c>
      <c r="E75" s="79" t="s">
        <v>67</v>
      </c>
    </row>
    <row r="76" spans="2:5">
      <c r="B76" s="96" t="s">
        <v>157</v>
      </c>
      <c r="C76" s="97"/>
      <c r="D76" s="77" t="s">
        <v>75</v>
      </c>
      <c r="E76" s="79" t="s">
        <v>75</v>
      </c>
    </row>
    <row r="77" spans="2:5">
      <c r="B77" s="96" t="s">
        <v>158</v>
      </c>
      <c r="C77" s="97"/>
      <c r="D77" s="77" t="s">
        <v>76</v>
      </c>
      <c r="E77" s="79" t="s">
        <v>76</v>
      </c>
    </row>
    <row r="78" spans="2:5">
      <c r="D78"/>
    </row>
  </sheetData>
  <mergeCells count="35">
    <mergeCell ref="B1:C1"/>
    <mergeCell ref="B18:C18"/>
    <mergeCell ref="B23:B25"/>
    <mergeCell ref="B30:B32"/>
    <mergeCell ref="B2:C2"/>
    <mergeCell ref="B14:C14"/>
    <mergeCell ref="B15:C15"/>
    <mergeCell ref="B16:C16"/>
    <mergeCell ref="B17:C17"/>
    <mergeCell ref="B20:B22"/>
    <mergeCell ref="B5:C5"/>
    <mergeCell ref="B4:C4"/>
    <mergeCell ref="B3:C3"/>
    <mergeCell ref="B7:C7"/>
    <mergeCell ref="B9:C9"/>
    <mergeCell ref="B10:C10"/>
    <mergeCell ref="B38:B40"/>
    <mergeCell ref="B42:C42"/>
    <mergeCell ref="B44:B46"/>
    <mergeCell ref="B11:C11"/>
    <mergeCell ref="B12:C12"/>
    <mergeCell ref="B8:C8"/>
    <mergeCell ref="B26:C26"/>
    <mergeCell ref="B27:C27"/>
    <mergeCell ref="B28:C28"/>
    <mergeCell ref="B34:B36"/>
    <mergeCell ref="B74:C74"/>
    <mergeCell ref="B75:C75"/>
    <mergeCell ref="B76:C76"/>
    <mergeCell ref="B77:C77"/>
    <mergeCell ref="B48:B50"/>
    <mergeCell ref="B56:B58"/>
    <mergeCell ref="B52:B54"/>
    <mergeCell ref="B73:C73"/>
    <mergeCell ref="B66:B71"/>
  </mergeCells>
  <phoneticPr fontId="1"/>
  <dataValidations count="2">
    <dataValidation type="list" allowBlank="1" showInputMessage="1" showErrorMessage="1" sqref="D23" xr:uid="{00000000-0002-0000-0000-000000000000}">
      <formula1>"福岡,北九州,福岡＋北九州"</formula1>
    </dataValidation>
    <dataValidation type="list" allowBlank="1" showInputMessage="1" showErrorMessage="1" sqref="D26" xr:uid="{00000000-0002-0000-0000-000001000000}">
      <formula1>"工事,業務"</formula1>
    </dataValidation>
  </dataValidations>
  <pageMargins left="0.7" right="0.7" top="0.75" bottom="0.75" header="0.3" footer="0.3"/>
  <pageSetup paperSize="8" scale="92" fitToHeight="0" orientation="portrait" r:id="rId1"/>
  <ignoredErrors>
    <ignoredError sqref="E4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BI59"/>
  <sheetViews>
    <sheetView showGridLines="0" view="pageBreakPreview" zoomScaleNormal="100" zoomScaleSheetLayoutView="100" workbookViewId="0">
      <selection activeCell="AK32" sqref="AK32"/>
    </sheetView>
  </sheetViews>
  <sheetFormatPr defaultColWidth="1.77734375" defaultRowHeight="7.95" customHeight="1"/>
  <cols>
    <col min="1" max="14" width="1.77734375" style="1"/>
    <col min="15" max="15" width="2.6640625" style="1" customWidth="1"/>
    <col min="16" max="42" width="1.77734375" style="1"/>
    <col min="43" max="43" width="1.77734375" style="1" customWidth="1"/>
    <col min="44" max="16384" width="1.77734375" style="1"/>
  </cols>
  <sheetData>
    <row r="1" spans="1:61" ht="12" customHeight="1">
      <c r="B1" s="134" t="s">
        <v>36</v>
      </c>
      <c r="C1" s="134"/>
      <c r="D1" s="134"/>
      <c r="E1" s="134"/>
      <c r="F1" s="134"/>
      <c r="G1" s="134"/>
      <c r="H1" s="134"/>
      <c r="I1" s="134"/>
      <c r="J1" s="134"/>
    </row>
    <row r="2" spans="1:61" ht="12" customHeight="1">
      <c r="B2" s="121" t="str">
        <f>IF('　入力シート　'!D7="","",'　入力シート　'!D7)</f>
        <v>福岡事務所　保全課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3"/>
      <c r="W2" s="124" t="str">
        <f>IF('　入力シート　'!D12="","",'　入力シート　'!D12)</f>
        <v>部(所)長</v>
      </c>
      <c r="X2" s="125"/>
      <c r="Y2" s="125"/>
      <c r="Z2" s="125"/>
      <c r="AA2" s="126"/>
      <c r="AB2" s="121" t="str">
        <f>IF('　入力シート　'!$D$14="","",'　入力シート　'!$D$14)</f>
        <v>総務部財務課</v>
      </c>
      <c r="AC2" s="122"/>
      <c r="AD2" s="122"/>
      <c r="AE2" s="122"/>
      <c r="AF2" s="122"/>
      <c r="AG2" s="122"/>
      <c r="AH2" s="122"/>
      <c r="AI2" s="122"/>
      <c r="AJ2" s="122"/>
      <c r="AK2" s="122"/>
      <c r="AL2" s="122"/>
      <c r="AM2" s="122"/>
      <c r="AN2" s="122"/>
      <c r="AO2" s="122"/>
      <c r="AP2" s="122"/>
      <c r="AQ2" s="122"/>
      <c r="AR2" s="122"/>
      <c r="AS2" s="122"/>
      <c r="AT2" s="122"/>
      <c r="AU2" s="122"/>
      <c r="AV2" s="123"/>
    </row>
    <row r="3" spans="1:61" ht="12" customHeight="1">
      <c r="B3" s="121" t="str">
        <f>IF('　入力シート　'!D8="","",'　入力シート　'!D8)</f>
        <v>係</v>
      </c>
      <c r="C3" s="122"/>
      <c r="D3" s="122"/>
      <c r="E3" s="122"/>
      <c r="F3" s="122"/>
      <c r="G3" s="123"/>
      <c r="H3" s="121" t="str">
        <f>IF('　入力シート　'!D9="","",'　入力シート　'!D9)</f>
        <v>係長</v>
      </c>
      <c r="I3" s="122"/>
      <c r="J3" s="122"/>
      <c r="K3" s="122"/>
      <c r="L3" s="123"/>
      <c r="M3" s="121" t="str">
        <f>IF('　入力シート　'!D10="","",'　入力シート　'!D10)</f>
        <v>課長補佐</v>
      </c>
      <c r="N3" s="122"/>
      <c r="O3" s="122"/>
      <c r="P3" s="122"/>
      <c r="Q3" s="123"/>
      <c r="R3" s="121" t="str">
        <f>IF('　入力シート　'!D11="","",'　入力シート　'!D11)</f>
        <v>課長</v>
      </c>
      <c r="S3" s="122"/>
      <c r="T3" s="122"/>
      <c r="U3" s="122"/>
      <c r="V3" s="123"/>
      <c r="W3" s="127"/>
      <c r="X3" s="128"/>
      <c r="Y3" s="128"/>
      <c r="Z3" s="128"/>
      <c r="AA3" s="129"/>
      <c r="AB3" s="121" t="str">
        <f>IF('　入力シート　'!$D$15="","",'　入力シート　'!$D$15)</f>
        <v>係</v>
      </c>
      <c r="AC3" s="122"/>
      <c r="AD3" s="122"/>
      <c r="AE3" s="122"/>
      <c r="AF3" s="122"/>
      <c r="AG3" s="123"/>
      <c r="AH3" s="121" t="str">
        <f>IF('　入力シート　'!$D$16="","",'　入力シート　'!$D$16)</f>
        <v>係長</v>
      </c>
      <c r="AI3" s="122"/>
      <c r="AJ3" s="122"/>
      <c r="AK3" s="122"/>
      <c r="AL3" s="123"/>
      <c r="AM3" s="121" t="str">
        <f>IF('　入力シート　'!$D$17="","",'　入力シート　'!$D$17)</f>
        <v>課長補佐</v>
      </c>
      <c r="AN3" s="122"/>
      <c r="AO3" s="122"/>
      <c r="AP3" s="122"/>
      <c r="AQ3" s="123"/>
      <c r="AR3" s="121" t="str">
        <f>IF('　入力シート　'!$D$18="","",'　入力シート　'!$D$18)</f>
        <v>課長</v>
      </c>
      <c r="AS3" s="122"/>
      <c r="AT3" s="122"/>
      <c r="AU3" s="122"/>
      <c r="AV3" s="123"/>
      <c r="BC3" s="63"/>
      <c r="BD3" s="63"/>
      <c r="BE3" s="63"/>
      <c r="BF3" s="63"/>
      <c r="BG3" s="63"/>
      <c r="BH3" s="63"/>
      <c r="BI3" s="63"/>
    </row>
    <row r="4" spans="1:61" ht="12" customHeight="1">
      <c r="B4" s="2"/>
      <c r="C4" s="3"/>
      <c r="D4" s="3"/>
      <c r="E4" s="3"/>
      <c r="F4" s="3"/>
      <c r="G4" s="4"/>
      <c r="H4" s="2"/>
      <c r="I4" s="3"/>
      <c r="J4" s="3"/>
      <c r="K4" s="3"/>
      <c r="L4" s="4"/>
      <c r="M4" s="2"/>
      <c r="N4" s="3"/>
      <c r="O4" s="3"/>
      <c r="P4" s="3"/>
      <c r="Q4" s="4"/>
      <c r="R4" s="2"/>
      <c r="S4" s="3"/>
      <c r="T4" s="3"/>
      <c r="U4" s="3"/>
      <c r="V4" s="4"/>
      <c r="W4" s="2"/>
      <c r="X4" s="3"/>
      <c r="Y4" s="3"/>
      <c r="Z4" s="3"/>
      <c r="AA4" s="4"/>
      <c r="AB4" s="2"/>
      <c r="AC4" s="3"/>
      <c r="AD4" s="3"/>
      <c r="AE4" s="3"/>
      <c r="AF4" s="3"/>
      <c r="AG4" s="4"/>
      <c r="AH4" s="2"/>
      <c r="AI4" s="3"/>
      <c r="AJ4" s="3"/>
      <c r="AK4" s="3"/>
      <c r="AL4" s="4"/>
      <c r="AM4" s="2"/>
      <c r="AN4" s="3"/>
      <c r="AO4" s="3"/>
      <c r="AP4" s="3"/>
      <c r="AQ4" s="4"/>
      <c r="AR4" s="2"/>
      <c r="AS4" s="3"/>
      <c r="AT4" s="3"/>
      <c r="AU4" s="3"/>
      <c r="AV4" s="4"/>
      <c r="BC4" s="63"/>
      <c r="BD4" s="63"/>
      <c r="BE4" s="63"/>
      <c r="BF4" s="63"/>
      <c r="BG4" s="63"/>
      <c r="BH4" s="63"/>
      <c r="BI4" s="63"/>
    </row>
    <row r="5" spans="1:61" ht="12" customHeight="1">
      <c r="B5" s="5"/>
      <c r="G5" s="6"/>
      <c r="H5" s="5"/>
      <c r="L5" s="6"/>
      <c r="M5" s="5"/>
      <c r="Q5" s="6"/>
      <c r="R5" s="5"/>
      <c r="V5" s="6"/>
      <c r="W5" s="5"/>
      <c r="AA5" s="6"/>
      <c r="AB5" s="5"/>
      <c r="AG5" s="6"/>
      <c r="AH5" s="5"/>
      <c r="AJ5" s="8"/>
      <c r="AK5" s="8"/>
      <c r="AL5" s="6"/>
      <c r="AM5" s="5"/>
      <c r="AQ5" s="6"/>
      <c r="AR5" s="5"/>
      <c r="AV5" s="6"/>
      <c r="BC5" s="63"/>
      <c r="BD5" s="63"/>
      <c r="BE5" s="63"/>
      <c r="BF5" s="63"/>
      <c r="BG5" s="63"/>
      <c r="BH5" s="63"/>
      <c r="BI5" s="63"/>
    </row>
    <row r="6" spans="1:61" ht="12" customHeight="1">
      <c r="B6" s="5"/>
      <c r="G6" s="6"/>
      <c r="H6" s="5"/>
      <c r="L6" s="6"/>
      <c r="M6" s="5"/>
      <c r="Q6" s="6"/>
      <c r="R6" s="5"/>
      <c r="V6" s="6"/>
      <c r="W6" s="5"/>
      <c r="AA6" s="6"/>
      <c r="AB6" s="5"/>
      <c r="AG6" s="6"/>
      <c r="AH6" s="5"/>
      <c r="AL6" s="6"/>
      <c r="AM6" s="5"/>
      <c r="AQ6" s="6"/>
      <c r="AR6" s="5"/>
      <c r="AV6" s="6"/>
      <c r="BC6" s="63"/>
      <c r="BD6" s="63"/>
      <c r="BE6" s="63"/>
      <c r="BF6" s="63"/>
      <c r="BG6" s="63"/>
      <c r="BH6" s="63"/>
      <c r="BI6" s="63"/>
    </row>
    <row r="7" spans="1:61" ht="12" customHeight="1">
      <c r="B7" s="7"/>
      <c r="C7" s="8"/>
      <c r="D7" s="8"/>
      <c r="E7" s="8"/>
      <c r="F7" s="8"/>
      <c r="G7" s="9"/>
      <c r="H7" s="7"/>
      <c r="I7" s="8"/>
      <c r="J7" s="8"/>
      <c r="K7" s="8"/>
      <c r="L7" s="9"/>
      <c r="M7" s="7"/>
      <c r="N7" s="8"/>
      <c r="O7" s="8"/>
      <c r="P7" s="8"/>
      <c r="Q7" s="9"/>
      <c r="R7" s="7"/>
      <c r="S7" s="8"/>
      <c r="T7" s="8"/>
      <c r="U7" s="8"/>
      <c r="V7" s="9"/>
      <c r="W7" s="7"/>
      <c r="X7" s="8"/>
      <c r="Y7" s="8"/>
      <c r="Z7" s="8"/>
      <c r="AA7" s="9"/>
      <c r="AB7" s="7"/>
      <c r="AC7" s="8"/>
      <c r="AD7" s="8"/>
      <c r="AE7" s="8"/>
      <c r="AF7" s="8"/>
      <c r="AG7" s="9"/>
      <c r="AH7" s="7"/>
      <c r="AI7" s="8"/>
      <c r="AJ7" s="8"/>
      <c r="AK7" s="8"/>
      <c r="AL7" s="9"/>
      <c r="AM7" s="7"/>
      <c r="AN7" s="8"/>
      <c r="AO7" s="8"/>
      <c r="AP7" s="8"/>
      <c r="AQ7" s="9"/>
      <c r="AR7" s="7"/>
      <c r="AS7" s="8"/>
      <c r="AT7" s="8"/>
      <c r="AU7" s="8"/>
      <c r="AV7" s="9"/>
      <c r="BC7" s="63"/>
    </row>
    <row r="8" spans="1:61" ht="7.95" customHeight="1">
      <c r="BC8" s="63"/>
    </row>
    <row r="9" spans="1:61" ht="18" customHeight="1">
      <c r="C9" s="137" t="str">
        <f>IF('　入力シート　'!$D$2="","",'　入力シート　'!$D$2)</f>
        <v>令和</v>
      </c>
      <c r="D9" s="138"/>
      <c r="E9" s="138"/>
      <c r="F9" s="138"/>
      <c r="G9" s="122" t="str">
        <f>IF('　入力シート　'!$D$3="","",'　入力シート　'!$D$3)</f>
        <v>○</v>
      </c>
      <c r="H9" s="122"/>
      <c r="I9" s="122" t="s">
        <v>29</v>
      </c>
      <c r="J9" s="122"/>
      <c r="K9" s="122"/>
      <c r="L9" s="138" t="s">
        <v>30</v>
      </c>
      <c r="M9" s="138"/>
      <c r="N9" s="138"/>
      <c r="O9" s="138"/>
      <c r="P9" s="138"/>
      <c r="Q9" s="138"/>
      <c r="R9" s="138"/>
      <c r="S9" s="122" t="str">
        <f>IF('　入力シート　'!D4="","",'　入力シート　'!D4)</f>
        <v>○○○○○○</v>
      </c>
      <c r="T9" s="122"/>
      <c r="U9" s="122"/>
      <c r="V9" s="122"/>
      <c r="W9" s="122"/>
      <c r="X9" s="122" t="s">
        <v>31</v>
      </c>
      <c r="Y9" s="123"/>
      <c r="AE9" s="31"/>
      <c r="AF9" s="155" t="s">
        <v>25</v>
      </c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4" t="s">
        <v>0</v>
      </c>
      <c r="AX9" s="154"/>
      <c r="AY9" s="154"/>
      <c r="BC9" s="63"/>
      <c r="BD9" s="63"/>
      <c r="BE9" s="63"/>
      <c r="BF9" s="63"/>
      <c r="BG9" s="63"/>
    </row>
    <row r="10" spans="1:61" ht="18" customHeight="1">
      <c r="C10" s="139" t="str">
        <f>IF('　入力シート　'!$D$2="","",'　入力シート　'!$D$2)</f>
        <v>令和</v>
      </c>
      <c r="D10" s="139"/>
      <c r="E10" s="139"/>
      <c r="F10" s="139"/>
      <c r="G10" s="136" t="str">
        <f>IF('　入力シート　'!$D$52="","",'　入力シート　'!$D$52)</f>
        <v>○</v>
      </c>
      <c r="H10" s="136"/>
      <c r="I10" s="136" t="s">
        <v>32</v>
      </c>
      <c r="J10" s="136"/>
      <c r="K10" s="136" t="str">
        <f>IF('　入力シート　'!$D$53="","",'　入力シート　'!$D$53)</f>
        <v>○</v>
      </c>
      <c r="L10" s="136"/>
      <c r="M10" s="136" t="s">
        <v>16</v>
      </c>
      <c r="N10" s="136"/>
      <c r="O10" s="136" t="str">
        <f>IF('　入力シート　'!$D$54="","",'　入力シート　'!$D$54)</f>
        <v>○</v>
      </c>
      <c r="P10" s="136"/>
      <c r="Q10" s="136" t="s">
        <v>17</v>
      </c>
      <c r="R10" s="136"/>
      <c r="S10" s="136" t="s">
        <v>33</v>
      </c>
      <c r="T10" s="136"/>
      <c r="U10" s="136"/>
      <c r="V10" s="24"/>
      <c r="W10" s="24"/>
      <c r="X10" s="24"/>
      <c r="Y10" s="24"/>
      <c r="AE10" s="31"/>
      <c r="AF10" s="157" t="s">
        <v>26</v>
      </c>
      <c r="AG10" s="157"/>
      <c r="AH10" s="157"/>
      <c r="AI10" s="157"/>
      <c r="AJ10" s="157"/>
      <c r="AK10" s="157"/>
      <c r="AL10" s="157"/>
      <c r="AM10" s="157"/>
      <c r="AN10" s="157"/>
      <c r="AO10" s="157"/>
      <c r="AP10" s="157"/>
      <c r="AQ10" s="157"/>
      <c r="AR10" s="157"/>
      <c r="AS10" s="157"/>
      <c r="AT10" s="157"/>
      <c r="AU10" s="157"/>
      <c r="AV10" s="157"/>
      <c r="AW10" s="10"/>
      <c r="AX10" s="10"/>
      <c r="BC10" s="63"/>
      <c r="BD10" s="63"/>
      <c r="BE10" s="63"/>
      <c r="BH10" s="118"/>
      <c r="BI10" s="118"/>
    </row>
    <row r="11" spans="1:61" ht="18" customHeight="1">
      <c r="C11" s="156" t="str">
        <f>IF('　入力シート　'!$D$2="","",'　入力シート　'!$D$2)</f>
        <v>令和</v>
      </c>
      <c r="D11" s="156"/>
      <c r="E11" s="156"/>
      <c r="F11" s="156"/>
      <c r="G11" s="135"/>
      <c r="H11" s="135"/>
      <c r="I11" s="135" t="s">
        <v>32</v>
      </c>
      <c r="J11" s="135"/>
      <c r="K11" s="135"/>
      <c r="L11" s="135"/>
      <c r="M11" s="135" t="s">
        <v>16</v>
      </c>
      <c r="N11" s="135"/>
      <c r="O11" s="135"/>
      <c r="P11" s="135"/>
      <c r="Q11" s="135" t="s">
        <v>17</v>
      </c>
      <c r="R11" s="135"/>
      <c r="S11" s="135" t="s">
        <v>34</v>
      </c>
      <c r="T11" s="135"/>
      <c r="U11" s="135"/>
      <c r="V11" s="25"/>
      <c r="W11" s="25"/>
      <c r="X11" s="25"/>
      <c r="Y11" s="25"/>
      <c r="AE11" s="31"/>
      <c r="AF11" s="158" t="s">
        <v>27</v>
      </c>
      <c r="AG11" s="158"/>
      <c r="AH11" s="158"/>
      <c r="AI11" s="158"/>
      <c r="AJ11" s="158"/>
      <c r="AK11" s="158"/>
      <c r="AL11" s="158"/>
      <c r="AM11" s="158"/>
      <c r="AN11" s="158"/>
      <c r="AO11" s="158"/>
      <c r="AP11" s="158"/>
      <c r="AQ11" s="158"/>
      <c r="AR11" s="158"/>
      <c r="AS11" s="158"/>
      <c r="AT11" s="158"/>
      <c r="AU11" s="158"/>
      <c r="AV11" s="158"/>
      <c r="AW11" s="10"/>
      <c r="AX11" s="10"/>
      <c r="BF11" s="64"/>
    </row>
    <row r="12" spans="1:61" ht="19.95" customHeight="1">
      <c r="BH12" s="118"/>
      <c r="BI12" s="118"/>
    </row>
    <row r="13" spans="1:61" ht="18" customHeight="1">
      <c r="D13" s="133" t="s">
        <v>1</v>
      </c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BF13" s="64"/>
    </row>
    <row r="14" spans="1:61" ht="18" customHeight="1">
      <c r="D14" s="1" t="s">
        <v>135</v>
      </c>
      <c r="E14" s="64"/>
      <c r="F14" s="64"/>
      <c r="G14" s="64"/>
      <c r="H14" s="64"/>
      <c r="I14" s="117" t="str">
        <f>IF('　入力シート　'!$D$5="","",'　入力シート　'!$D$5)</f>
        <v>○○　○○</v>
      </c>
      <c r="J14" s="117"/>
      <c r="K14" s="117"/>
      <c r="L14" s="117"/>
      <c r="M14" s="117"/>
      <c r="N14" s="117"/>
      <c r="O14" s="117"/>
      <c r="P14" s="117"/>
      <c r="Q14" s="117"/>
      <c r="R14" s="117"/>
      <c r="S14" s="117"/>
      <c r="T14" s="118" t="s">
        <v>136</v>
      </c>
      <c r="U14" s="118"/>
    </row>
    <row r="15" spans="1:61" ht="12" customHeight="1"/>
    <row r="16" spans="1:61" ht="10.050000000000001" customHeight="1">
      <c r="A16" s="131" t="s">
        <v>3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</row>
    <row r="17" spans="1:51" ht="10.050000000000001" customHeight="1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</row>
    <row r="18" spans="1:51" ht="10.050000000000001" customHeight="1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</row>
    <row r="19" spans="1:51" ht="10.050000000000001" customHeight="1"/>
    <row r="20" spans="1:51" ht="7.95" customHeigh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4"/>
    </row>
    <row r="21" spans="1:51" ht="18" customHeight="1">
      <c r="B21" s="5"/>
      <c r="AI21" s="130" t="str">
        <f>IF('　入力シート　'!$D$2="","",'　入力シート　'!$D$2)</f>
        <v>令和</v>
      </c>
      <c r="AJ21" s="130"/>
      <c r="AK21" s="130"/>
      <c r="AL21" s="132" t="str">
        <f>IF('　入力シート　'!$D$48="","",'　入力シート　'!$D$48)</f>
        <v>○</v>
      </c>
      <c r="AM21" s="132"/>
      <c r="AN21" s="118" t="s">
        <v>15</v>
      </c>
      <c r="AO21" s="118"/>
      <c r="AP21" s="132" t="str">
        <f>IF('　入力シート　'!$D$49="","",'　入力シート　'!$D$49)</f>
        <v>○</v>
      </c>
      <c r="AQ21" s="132"/>
      <c r="AR21" s="118" t="s">
        <v>16</v>
      </c>
      <c r="AS21" s="118"/>
      <c r="AT21" s="132" t="str">
        <f>IF('　入力シート　'!$D$50="","",'　入力シート　'!$D$50)</f>
        <v>○</v>
      </c>
      <c r="AU21" s="132"/>
      <c r="AV21" s="118" t="s">
        <v>17</v>
      </c>
      <c r="AW21" s="118"/>
      <c r="AX21" s="6"/>
    </row>
    <row r="22" spans="1:51" ht="15" customHeight="1">
      <c r="B22" s="5"/>
      <c r="AX22" s="6"/>
    </row>
    <row r="23" spans="1:51" ht="18" customHeight="1">
      <c r="B23" s="5"/>
      <c r="D23" s="133" t="s">
        <v>121</v>
      </c>
      <c r="E23" s="133"/>
      <c r="F23" s="133"/>
      <c r="G23" s="133"/>
      <c r="H23" s="133"/>
      <c r="I23" s="133"/>
      <c r="J23" s="133"/>
      <c r="K23" s="133"/>
      <c r="L23" s="133"/>
      <c r="M23" s="21"/>
      <c r="N23" s="21"/>
      <c r="O23" s="21"/>
      <c r="R23" s="133" t="s">
        <v>9</v>
      </c>
      <c r="S23" s="133"/>
      <c r="T23" s="133"/>
      <c r="U23" s="133"/>
      <c r="V23" s="133"/>
      <c r="X23" s="117" t="str">
        <f>IF('　入力シート　'!$D$20="","",'　入力シート　'!$D$20)</f>
        <v>福岡市東区東浜○丁目○番○号</v>
      </c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6"/>
    </row>
    <row r="24" spans="1:51" ht="12" customHeight="1">
      <c r="B24" s="5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R24" s="133" t="s">
        <v>54</v>
      </c>
      <c r="S24" s="133"/>
      <c r="T24" s="133"/>
      <c r="U24" s="133"/>
      <c r="V24" s="133"/>
      <c r="X24" s="117" t="str">
        <f>IF('　入力シート　'!$D$21="","",'　入力シート　'!$D$21)</f>
        <v>株式会社ふくきた建設工業　九州支店</v>
      </c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6"/>
    </row>
    <row r="25" spans="1:51" ht="12" customHeight="1">
      <c r="B25" s="5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R25" s="133" t="s">
        <v>55</v>
      </c>
      <c r="S25" s="133"/>
      <c r="T25" s="133"/>
      <c r="U25" s="133"/>
      <c r="V25" s="133"/>
      <c r="X25" s="117"/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6"/>
    </row>
    <row r="26" spans="1:51" ht="18" customHeight="1">
      <c r="B26" s="5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R26" s="133" t="s">
        <v>10</v>
      </c>
      <c r="S26" s="133"/>
      <c r="T26" s="133"/>
      <c r="U26" s="133"/>
      <c r="V26" s="133"/>
      <c r="X26" s="117" t="str">
        <f>IF('　入力シート　'!$D$22="","",'　入力シート　'!$D$22)</f>
        <v>執行役員支店長　　福岡　太郎</v>
      </c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30" t="s">
        <v>86</v>
      </c>
      <c r="AU26" s="130"/>
      <c r="AV26" s="37"/>
      <c r="AW26" s="37"/>
      <c r="AX26" s="6"/>
    </row>
    <row r="27" spans="1:51" ht="15" customHeight="1">
      <c r="B27" s="5"/>
      <c r="D27" s="21"/>
      <c r="E27" s="21"/>
      <c r="F27" s="21"/>
      <c r="G27" s="21"/>
      <c r="H27" s="21"/>
      <c r="I27" s="21"/>
      <c r="J27" s="21"/>
      <c r="K27" s="21"/>
      <c r="L27" s="21"/>
      <c r="AX27" s="6"/>
    </row>
    <row r="28" spans="1:51" ht="12" customHeight="1">
      <c r="B28" s="5"/>
      <c r="D28" s="133" t="str">
        <f>IF('　入力シート　'!D26="工事","工事場所","業務場所")</f>
        <v>工事場所</v>
      </c>
      <c r="E28" s="133"/>
      <c r="F28" s="133"/>
      <c r="G28" s="133"/>
      <c r="H28" s="133"/>
      <c r="I28" s="133"/>
      <c r="J28" s="133"/>
      <c r="K28" s="133"/>
      <c r="L28" s="133"/>
      <c r="N28" s="16"/>
      <c r="O28" s="152" t="str">
        <f>IF('　入力シート　'!$D$23="北九州", "", "福岡")</f>
        <v>福岡</v>
      </c>
      <c r="P28" s="152"/>
      <c r="Q28" s="152"/>
      <c r="R28" s="119" t="s">
        <v>12</v>
      </c>
      <c r="S28" s="119"/>
      <c r="T28" s="120" t="str">
        <f>IF('　入力シート　'!$D$24="","",'　入力シート　'!$D$24)</f>
        <v>全</v>
      </c>
      <c r="U28" s="120"/>
      <c r="V28" s="120"/>
      <c r="W28" s="120"/>
      <c r="X28" s="119" t="s">
        <v>144</v>
      </c>
      <c r="Y28" s="119"/>
      <c r="Z28" s="119"/>
      <c r="AA28" s="117" t="str">
        <f>IF('　入力シート　'!$D$25="","",'　入力シート　'!$D$25)</f>
        <v>福岡市・大野城市・太宰府市・粕屋町・春日市・北九州市内一円</v>
      </c>
      <c r="AB28" s="117"/>
      <c r="AC28" s="117"/>
      <c r="AD28" s="117"/>
      <c r="AE28" s="117"/>
      <c r="AF28" s="117"/>
      <c r="AG28" s="117"/>
      <c r="AH28" s="117"/>
      <c r="AI28" s="117"/>
      <c r="AJ28" s="117"/>
      <c r="AK28" s="117"/>
      <c r="AL28" s="117"/>
      <c r="AM28" s="117"/>
      <c r="AN28" s="117"/>
      <c r="AO28" s="117"/>
      <c r="AP28" s="117"/>
      <c r="AQ28" s="117"/>
      <c r="AR28" s="117"/>
      <c r="AS28" s="117"/>
      <c r="AT28" s="117"/>
      <c r="AU28" s="117"/>
      <c r="AV28" s="117"/>
      <c r="AW28" s="117"/>
      <c r="AX28" s="83"/>
    </row>
    <row r="29" spans="1:51" ht="12" customHeight="1">
      <c r="B29" s="5"/>
      <c r="D29" s="133"/>
      <c r="E29" s="133"/>
      <c r="F29" s="133"/>
      <c r="G29" s="133"/>
      <c r="H29" s="133"/>
      <c r="I29" s="133"/>
      <c r="J29" s="133"/>
      <c r="K29" s="133"/>
      <c r="L29" s="133"/>
      <c r="N29" s="16"/>
      <c r="O29" s="153" t="str">
        <f>IF('　入力シート　'!$D$23="福岡", "", "北九州")</f>
        <v>北九州</v>
      </c>
      <c r="P29" s="153"/>
      <c r="Q29" s="153"/>
      <c r="R29" s="119"/>
      <c r="S29" s="119"/>
      <c r="T29" s="120"/>
      <c r="U29" s="120"/>
      <c r="V29" s="120"/>
      <c r="W29" s="120"/>
      <c r="X29" s="119"/>
      <c r="Y29" s="119"/>
      <c r="Z29" s="119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83"/>
    </row>
    <row r="30" spans="1:51" ht="10.050000000000001" customHeight="1">
      <c r="B30" s="5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6"/>
    </row>
    <row r="31" spans="1:51" ht="18" customHeight="1">
      <c r="B31" s="5"/>
      <c r="D31" s="133" t="str">
        <f>IF('　入力シート　'!D26="工事","工事名","業務名")</f>
        <v>工事名</v>
      </c>
      <c r="E31" s="133"/>
      <c r="F31" s="133"/>
      <c r="G31" s="133"/>
      <c r="H31" s="133"/>
      <c r="I31" s="133"/>
      <c r="J31" s="133"/>
      <c r="K31" s="133"/>
      <c r="L31" s="133"/>
      <c r="R31" s="147" t="str">
        <f>IF('　入力シート　'!$D$27="","",'　入力シート　'!$D$27)</f>
        <v>令和○年度　○○○○</v>
      </c>
      <c r="S31" s="147"/>
      <c r="T31" s="147"/>
      <c r="U31" s="147"/>
      <c r="V31" s="147"/>
      <c r="W31" s="147"/>
      <c r="X31" s="147"/>
      <c r="Y31" s="147"/>
      <c r="Z31" s="147"/>
      <c r="AA31" s="147"/>
      <c r="AB31" s="147"/>
      <c r="AC31" s="147"/>
      <c r="AD31" s="147"/>
      <c r="AE31" s="147"/>
      <c r="AF31" s="147"/>
      <c r="AG31" s="147"/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6"/>
    </row>
    <row r="32" spans="1:51" ht="10.050000000000001" customHeight="1">
      <c r="B32" s="5"/>
      <c r="D32" s="21"/>
      <c r="E32" s="21"/>
      <c r="F32" s="21"/>
      <c r="G32" s="21"/>
      <c r="H32" s="21"/>
      <c r="I32" s="21"/>
      <c r="J32" s="21"/>
      <c r="K32" s="21"/>
      <c r="L32" s="21"/>
      <c r="M32" s="21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6"/>
    </row>
    <row r="33" spans="1:51" ht="18" customHeight="1">
      <c r="B33" s="5"/>
      <c r="D33" s="133" t="s">
        <v>11</v>
      </c>
      <c r="E33" s="133"/>
      <c r="F33" s="133"/>
      <c r="G33" s="133"/>
      <c r="H33" s="133"/>
      <c r="I33" s="133"/>
      <c r="J33" s="133"/>
      <c r="K33" s="133"/>
      <c r="L33" s="133"/>
      <c r="R33" s="149" t="s">
        <v>14</v>
      </c>
      <c r="S33" s="149"/>
      <c r="T33" s="151" t="str">
        <f>IF('　入力シート　'!$D$28="","",'　入力シート　'!$D$28)</f>
        <v>○○,○○○,○○○</v>
      </c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6"/>
    </row>
    <row r="34" spans="1:51" ht="10.050000000000001" customHeight="1">
      <c r="B34" s="5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0"/>
      <c r="O34" s="20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6"/>
    </row>
    <row r="35" spans="1:51" ht="25.95" customHeight="1">
      <c r="B35" s="5"/>
      <c r="D35" s="150" t="s">
        <v>38</v>
      </c>
      <c r="E35" s="150"/>
      <c r="F35" s="150"/>
      <c r="G35" s="150"/>
      <c r="H35" s="150"/>
      <c r="I35" s="150"/>
      <c r="J35" s="150"/>
      <c r="K35" s="150"/>
      <c r="L35" s="150"/>
      <c r="R35" s="147" t="str">
        <f>IF('　入力シート　'!$D$2="","",'　入力シート　'!$D$2)</f>
        <v>令和</v>
      </c>
      <c r="S35" s="147"/>
      <c r="T35" s="147"/>
      <c r="U35" s="145" t="str">
        <f>IF('　入力シート　'!$D$30="","",'　入力シート　'!$D$30)</f>
        <v>○</v>
      </c>
      <c r="V35" s="145"/>
      <c r="W35" s="145"/>
      <c r="X35" s="145" t="s">
        <v>15</v>
      </c>
      <c r="Y35" s="145"/>
      <c r="Z35" s="145" t="str">
        <f>IF('　入力シート　'!$D$31="","",'　入力シート　'!$D$31)</f>
        <v>○</v>
      </c>
      <c r="AA35" s="145"/>
      <c r="AB35" s="145"/>
      <c r="AC35" s="145" t="s">
        <v>16</v>
      </c>
      <c r="AD35" s="145"/>
      <c r="AE35" s="145" t="str">
        <f>IF('　入力シート　'!$D$32="","",'　入力シート　'!$D$32)</f>
        <v>○</v>
      </c>
      <c r="AF35" s="145"/>
      <c r="AG35" s="145"/>
      <c r="AH35" s="145" t="s">
        <v>17</v>
      </c>
      <c r="AI35" s="145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X35" s="6"/>
    </row>
    <row r="36" spans="1:51" ht="10.050000000000001" customHeight="1">
      <c r="B36" s="5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19"/>
      <c r="O36" s="19"/>
      <c r="P36" s="19"/>
      <c r="Q36" s="19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X36" s="6"/>
    </row>
    <row r="37" spans="1:51" ht="15" customHeight="1">
      <c r="B37" s="5"/>
      <c r="D37" s="133" t="str">
        <f>IF('　入力シート　'!D26="工事","工事期間","業務期間")</f>
        <v>工事期間</v>
      </c>
      <c r="E37" s="133"/>
      <c r="F37" s="133"/>
      <c r="G37" s="133"/>
      <c r="H37" s="133"/>
      <c r="I37" s="133"/>
      <c r="J37" s="133"/>
      <c r="K37" s="133"/>
      <c r="L37" s="133"/>
      <c r="R37" s="147" t="str">
        <f>IF('　入力シート　'!$D$2="","",'　入力シート　'!$D$2)</f>
        <v>令和</v>
      </c>
      <c r="S37" s="147"/>
      <c r="T37" s="147"/>
      <c r="U37" s="145" t="str">
        <f>IF('　入力シート　'!$D$34="","",'　入力シート　'!$D$34)</f>
        <v>○</v>
      </c>
      <c r="V37" s="145"/>
      <c r="W37" s="145"/>
      <c r="X37" s="145" t="s">
        <v>15</v>
      </c>
      <c r="Y37" s="145"/>
      <c r="Z37" s="145" t="str">
        <f>IF('　入力シート　'!$D$35="","",'　入力シート　'!$D$35)</f>
        <v>○</v>
      </c>
      <c r="AA37" s="145"/>
      <c r="AB37" s="145"/>
      <c r="AC37" s="145" t="s">
        <v>16</v>
      </c>
      <c r="AD37" s="145"/>
      <c r="AE37" s="145" t="str">
        <f>IF('　入力シート　'!$D$36="","",'　入力シート　'!$D$36)</f>
        <v>○</v>
      </c>
      <c r="AF37" s="145"/>
      <c r="AG37" s="145"/>
      <c r="AH37" s="145" t="s">
        <v>17</v>
      </c>
      <c r="AI37" s="145"/>
      <c r="AJ37" s="146" t="s">
        <v>18</v>
      </c>
      <c r="AK37" s="146"/>
      <c r="AL37" s="146"/>
      <c r="AM37" s="149" t="str">
        <f>IF('　入力シート　'!$D$42="","",'　入力シート　'!$D$42)</f>
        <v>○○○</v>
      </c>
      <c r="AN37" s="149"/>
      <c r="AO37" s="149"/>
      <c r="AP37" s="149"/>
      <c r="AQ37" s="146" t="s">
        <v>20</v>
      </c>
      <c r="AR37" s="146"/>
      <c r="AS37" s="146"/>
      <c r="AT37" s="28"/>
      <c r="AU37" s="28"/>
      <c r="AX37" s="6"/>
    </row>
    <row r="38" spans="1:51" ht="15" customHeight="1">
      <c r="B38" s="5"/>
      <c r="D38" s="133"/>
      <c r="E38" s="133"/>
      <c r="F38" s="133"/>
      <c r="G38" s="133"/>
      <c r="H38" s="133"/>
      <c r="I38" s="133"/>
      <c r="J38" s="133"/>
      <c r="K38" s="133"/>
      <c r="L38" s="133"/>
      <c r="R38" s="147" t="str">
        <f>IF('　入力シート　'!$D$2="","",'　入力シート　'!$D$2)</f>
        <v>令和</v>
      </c>
      <c r="S38" s="147"/>
      <c r="T38" s="147"/>
      <c r="U38" s="145" t="str">
        <f>IF('　入力シート　'!$D$38="","",'　入力シート　'!$D$38)</f>
        <v>○</v>
      </c>
      <c r="V38" s="145"/>
      <c r="W38" s="145"/>
      <c r="X38" s="145" t="s">
        <v>15</v>
      </c>
      <c r="Y38" s="145"/>
      <c r="Z38" s="145" t="str">
        <f>IF('　入力シート　'!$D$39="","",'　入力シート　'!$D$39)</f>
        <v>○</v>
      </c>
      <c r="AA38" s="145"/>
      <c r="AB38" s="145"/>
      <c r="AC38" s="145" t="s">
        <v>16</v>
      </c>
      <c r="AD38" s="145"/>
      <c r="AE38" s="145" t="str">
        <f>IF('　入力シート　'!$D$40="","",'　入力シート　'!$D$40)</f>
        <v>○</v>
      </c>
      <c r="AF38" s="145"/>
      <c r="AG38" s="145"/>
      <c r="AH38" s="145" t="s">
        <v>17</v>
      </c>
      <c r="AI38" s="145"/>
      <c r="AJ38" s="146" t="s">
        <v>19</v>
      </c>
      <c r="AK38" s="146"/>
      <c r="AL38" s="146"/>
      <c r="AM38" s="149"/>
      <c r="AN38" s="149"/>
      <c r="AO38" s="149"/>
      <c r="AP38" s="149"/>
      <c r="AQ38" s="146"/>
      <c r="AR38" s="146"/>
      <c r="AS38" s="146"/>
      <c r="AT38" s="28"/>
      <c r="AU38" s="28"/>
      <c r="AX38" s="6"/>
    </row>
    <row r="39" spans="1:51" ht="10.050000000000001" customHeight="1">
      <c r="B39" s="5"/>
      <c r="D39" s="21"/>
      <c r="E39" s="21"/>
      <c r="F39" s="21"/>
      <c r="G39" s="21"/>
      <c r="H39" s="21"/>
      <c r="I39" s="21"/>
      <c r="J39" s="21"/>
      <c r="K39" s="21"/>
      <c r="L39" s="21"/>
      <c r="M39" s="21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8"/>
      <c r="AK39" s="28"/>
      <c r="AL39" s="28"/>
      <c r="AM39" s="29"/>
      <c r="AN39" s="29"/>
      <c r="AO39" s="29"/>
      <c r="AP39" s="29"/>
      <c r="AQ39" s="28"/>
      <c r="AR39" s="28"/>
      <c r="AS39" s="28"/>
      <c r="AT39" s="28"/>
      <c r="AU39" s="28"/>
      <c r="AX39" s="6"/>
    </row>
    <row r="40" spans="1:51" ht="25.95" customHeight="1">
      <c r="B40" s="5"/>
      <c r="D40" s="150" t="s">
        <v>39</v>
      </c>
      <c r="E40" s="150"/>
      <c r="F40" s="150"/>
      <c r="G40" s="150"/>
      <c r="H40" s="150"/>
      <c r="I40" s="150"/>
      <c r="J40" s="150"/>
      <c r="K40" s="150"/>
      <c r="L40" s="150"/>
      <c r="R40" s="147" t="str">
        <f>IF('　入力シート　'!$D$2="","",'　入力シート　'!$D$2)</f>
        <v>令和</v>
      </c>
      <c r="S40" s="147"/>
      <c r="T40" s="147"/>
      <c r="U40" s="145" t="str">
        <f>IF('　入力シート　'!$D$44="","",'　入力シート　'!$D$44)</f>
        <v>○</v>
      </c>
      <c r="V40" s="145"/>
      <c r="W40" s="145"/>
      <c r="X40" s="145" t="s">
        <v>15</v>
      </c>
      <c r="Y40" s="145"/>
      <c r="Z40" s="145" t="str">
        <f>IF('　入力シート　'!$D$45="","",'　入力シート　'!$D$45)</f>
        <v>○</v>
      </c>
      <c r="AA40" s="145"/>
      <c r="AB40" s="145"/>
      <c r="AC40" s="145" t="s">
        <v>16</v>
      </c>
      <c r="AD40" s="145"/>
      <c r="AE40" s="145" t="str">
        <f>IF('　入力シート　'!$D$46="","",'　入力シート　'!$D$46)</f>
        <v>○</v>
      </c>
      <c r="AF40" s="145"/>
      <c r="AG40" s="145"/>
      <c r="AH40" s="145" t="s">
        <v>17</v>
      </c>
      <c r="AI40" s="145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X40" s="6"/>
    </row>
    <row r="41" spans="1:51" ht="12" customHeight="1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9"/>
    </row>
    <row r="42" spans="1:51" ht="18" customHeight="1"/>
    <row r="43" spans="1:51" ht="18" customHeight="1">
      <c r="A43" s="118" t="s">
        <v>21</v>
      </c>
      <c r="B43" s="118"/>
      <c r="C43" s="118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  <c r="AB43" s="118"/>
      <c r="AC43" s="118"/>
      <c r="AD43" s="118"/>
      <c r="AE43" s="118"/>
      <c r="AF43" s="118"/>
      <c r="AG43" s="118"/>
      <c r="AH43" s="118"/>
      <c r="AI43" s="118"/>
      <c r="AJ43" s="118"/>
      <c r="AK43" s="118"/>
      <c r="AL43" s="118"/>
      <c r="AM43" s="118"/>
      <c r="AN43" s="118"/>
      <c r="AO43" s="118"/>
      <c r="AP43" s="118"/>
      <c r="AQ43" s="118"/>
      <c r="AR43" s="118"/>
      <c r="AS43" s="118"/>
      <c r="AT43" s="118"/>
      <c r="AU43" s="118"/>
      <c r="AV43" s="118"/>
      <c r="AW43" s="118"/>
      <c r="AX43" s="118"/>
      <c r="AY43" s="118"/>
    </row>
    <row r="44" spans="1:51" ht="18" customHeight="1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</row>
    <row r="45" spans="1:51" ht="18" customHeight="1">
      <c r="A45" s="148" t="s">
        <v>22</v>
      </c>
      <c r="B45" s="148"/>
      <c r="C45" s="148"/>
      <c r="D45" s="148"/>
      <c r="E45" s="148"/>
      <c r="F45" s="148"/>
      <c r="G45" s="148"/>
      <c r="H45" s="148"/>
      <c r="I45" s="148"/>
      <c r="J45" s="148"/>
      <c r="K45" s="148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  <c r="AC45" s="148"/>
      <c r="AD45" s="148"/>
      <c r="AE45" s="148"/>
      <c r="AF45" s="148"/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</row>
    <row r="46" spans="1:51" ht="18" customHeight="1"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</row>
    <row r="47" spans="1:51" ht="7.95" customHeight="1">
      <c r="AL47" s="140" t="s">
        <v>28</v>
      </c>
      <c r="AM47" s="141"/>
      <c r="AN47" s="141"/>
      <c r="AO47" s="141"/>
      <c r="AP47" s="141"/>
      <c r="AQ47" s="141"/>
      <c r="AR47" s="141"/>
      <c r="AS47" s="141"/>
      <c r="AT47" s="141"/>
      <c r="AU47" s="142"/>
      <c r="AV47" s="17"/>
      <c r="AW47" s="16"/>
      <c r="AX47" s="16"/>
    </row>
    <row r="48" spans="1:51" ht="18" customHeight="1">
      <c r="J48" s="118" t="s">
        <v>23</v>
      </c>
      <c r="K48" s="118"/>
      <c r="L48" s="118"/>
      <c r="M48" s="118"/>
      <c r="N48" s="118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12"/>
      <c r="AL48" s="143"/>
      <c r="AM48" s="119"/>
      <c r="AN48" s="119"/>
      <c r="AO48" s="119"/>
      <c r="AP48" s="119"/>
      <c r="AQ48" s="119"/>
      <c r="AR48" s="119"/>
      <c r="AS48" s="119"/>
      <c r="AT48" s="119"/>
      <c r="AU48" s="144"/>
      <c r="AV48" s="17"/>
      <c r="AW48" s="119"/>
      <c r="AX48" s="119"/>
      <c r="AY48" s="119"/>
    </row>
    <row r="49" spans="8:47" ht="7.95" customHeight="1">
      <c r="H49" s="21"/>
      <c r="I49" s="21"/>
      <c r="J49" s="21"/>
      <c r="K49" s="21"/>
      <c r="L49" s="21"/>
      <c r="M49" s="21"/>
      <c r="N49" s="21"/>
      <c r="O49" s="23"/>
      <c r="P49" s="23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41"/>
      <c r="AJ49" s="41"/>
      <c r="AK49" s="22"/>
      <c r="AL49" s="11"/>
      <c r="AU49" s="12"/>
    </row>
    <row r="50" spans="8:47" ht="18" customHeight="1">
      <c r="J50" s="118" t="s">
        <v>24</v>
      </c>
      <c r="K50" s="118"/>
      <c r="L50" s="118"/>
      <c r="M50" s="118"/>
      <c r="N50" s="118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12"/>
      <c r="AL50" s="11"/>
      <c r="AU50" s="12"/>
    </row>
    <row r="51" spans="8:47" ht="7.95" customHeight="1">
      <c r="AL51" s="11"/>
      <c r="AU51" s="12"/>
    </row>
    <row r="52" spans="8:47" ht="7.95" customHeight="1">
      <c r="AL52" s="11"/>
      <c r="AU52" s="12"/>
    </row>
    <row r="53" spans="8:47" ht="7.95" customHeight="1">
      <c r="AL53" s="11"/>
      <c r="AU53" s="12"/>
    </row>
    <row r="54" spans="8:47" ht="7.95" customHeight="1">
      <c r="AL54" s="11"/>
      <c r="AU54" s="12"/>
    </row>
    <row r="55" spans="8:47" ht="7.95" customHeight="1">
      <c r="AL55" s="11"/>
      <c r="AU55" s="12"/>
    </row>
    <row r="56" spans="8:47" ht="7.95" customHeight="1">
      <c r="AL56" s="11"/>
      <c r="AU56" s="12"/>
    </row>
    <row r="57" spans="8:47" ht="7.95" customHeight="1">
      <c r="AL57" s="11"/>
      <c r="AU57" s="12"/>
    </row>
    <row r="58" spans="8:47" ht="7.95" customHeight="1">
      <c r="AL58" s="11"/>
      <c r="AU58" s="12"/>
    </row>
    <row r="59" spans="8:47" ht="7.95" customHeight="1">
      <c r="AL59" s="13"/>
      <c r="AM59" s="14"/>
      <c r="AN59" s="14"/>
      <c r="AO59" s="14"/>
      <c r="AP59" s="14"/>
      <c r="AQ59" s="14"/>
      <c r="AR59" s="14"/>
      <c r="AS59" s="14"/>
      <c r="AT59" s="14"/>
      <c r="AU59" s="15"/>
    </row>
  </sheetData>
  <sheetProtection formatCells="0" formatColumns="0" formatRows="0" insertColumns="0" insertRows="0" insertHyperlinks="0" deleteColumns="0" deleteRows="0" sort="0" autoFilter="0" pivotTables="0"/>
  <mergeCells count="113">
    <mergeCell ref="J50:N50"/>
    <mergeCell ref="J48:N48"/>
    <mergeCell ref="AW9:AY9"/>
    <mergeCell ref="I9:K9"/>
    <mergeCell ref="L9:R9"/>
    <mergeCell ref="AF9:AV9"/>
    <mergeCell ref="D13:Q13"/>
    <mergeCell ref="C11:F11"/>
    <mergeCell ref="G11:H11"/>
    <mergeCell ref="I11:J11"/>
    <mergeCell ref="K11:L11"/>
    <mergeCell ref="AF10:AV10"/>
    <mergeCell ref="AF11:AV11"/>
    <mergeCell ref="R23:V23"/>
    <mergeCell ref="R24:V24"/>
    <mergeCell ref="R28:S29"/>
    <mergeCell ref="AC35:AD35"/>
    <mergeCell ref="AE35:AG35"/>
    <mergeCell ref="AH35:AI35"/>
    <mergeCell ref="D23:L23"/>
    <mergeCell ref="D28:L29"/>
    <mergeCell ref="D31:L31"/>
    <mergeCell ref="D33:L33"/>
    <mergeCell ref="D35:L35"/>
    <mergeCell ref="R31:AW31"/>
    <mergeCell ref="R33:S33"/>
    <mergeCell ref="T33:AW33"/>
    <mergeCell ref="R26:V26"/>
    <mergeCell ref="R35:T35"/>
    <mergeCell ref="U35:W35"/>
    <mergeCell ref="X35:Y35"/>
    <mergeCell ref="Z35:AB35"/>
    <mergeCell ref="O28:Q28"/>
    <mergeCell ref="O29:Q29"/>
    <mergeCell ref="AH37:AI37"/>
    <mergeCell ref="AH40:AI40"/>
    <mergeCell ref="A43:AY43"/>
    <mergeCell ref="A45:AY45"/>
    <mergeCell ref="AJ37:AL37"/>
    <mergeCell ref="AM37:AP38"/>
    <mergeCell ref="AQ37:AS38"/>
    <mergeCell ref="R38:T38"/>
    <mergeCell ref="U38:W38"/>
    <mergeCell ref="D37:L38"/>
    <mergeCell ref="D40:L40"/>
    <mergeCell ref="AE38:AG38"/>
    <mergeCell ref="R37:T37"/>
    <mergeCell ref="U37:W37"/>
    <mergeCell ref="X37:Y37"/>
    <mergeCell ref="Z37:AB37"/>
    <mergeCell ref="AC37:AD37"/>
    <mergeCell ref="AE37:AG37"/>
    <mergeCell ref="Z38:AB38"/>
    <mergeCell ref="AC38:AD38"/>
    <mergeCell ref="X38:Y38"/>
    <mergeCell ref="AL47:AU48"/>
    <mergeCell ref="AW48:AY48"/>
    <mergeCell ref="AH38:AI38"/>
    <mergeCell ref="AJ38:AL38"/>
    <mergeCell ref="R40:T40"/>
    <mergeCell ref="U40:W40"/>
    <mergeCell ref="X40:Y40"/>
    <mergeCell ref="Z40:AB40"/>
    <mergeCell ref="AC40:AD40"/>
    <mergeCell ref="AE40:AG40"/>
    <mergeCell ref="BH10:BI10"/>
    <mergeCell ref="BH12:BI12"/>
    <mergeCell ref="AN21:AO21"/>
    <mergeCell ref="AR21:AS21"/>
    <mergeCell ref="R25:V25"/>
    <mergeCell ref="B1:J1"/>
    <mergeCell ref="M11:N11"/>
    <mergeCell ref="O11:P11"/>
    <mergeCell ref="Q11:R11"/>
    <mergeCell ref="S11:U11"/>
    <mergeCell ref="X9:Y9"/>
    <mergeCell ref="S9:W9"/>
    <mergeCell ref="I10:J10"/>
    <mergeCell ref="K10:L10"/>
    <mergeCell ref="M10:N10"/>
    <mergeCell ref="O10:P10"/>
    <mergeCell ref="Q10:R10"/>
    <mergeCell ref="S10:U10"/>
    <mergeCell ref="G10:H10"/>
    <mergeCell ref="C9:F9"/>
    <mergeCell ref="C10:F10"/>
    <mergeCell ref="G9:H9"/>
    <mergeCell ref="AB2:AV2"/>
    <mergeCell ref="B3:G3"/>
    <mergeCell ref="I14:S14"/>
    <mergeCell ref="T14:U14"/>
    <mergeCell ref="X28:Z29"/>
    <mergeCell ref="T28:W29"/>
    <mergeCell ref="AA28:AW29"/>
    <mergeCell ref="B2:V2"/>
    <mergeCell ref="X23:AW23"/>
    <mergeCell ref="X24:AW25"/>
    <mergeCell ref="X26:AS26"/>
    <mergeCell ref="H3:L3"/>
    <mergeCell ref="M3:Q3"/>
    <mergeCell ref="R3:V3"/>
    <mergeCell ref="AB3:AG3"/>
    <mergeCell ref="AH3:AL3"/>
    <mergeCell ref="AM3:AQ3"/>
    <mergeCell ref="AR3:AV3"/>
    <mergeCell ref="W2:AA3"/>
    <mergeCell ref="AT26:AU26"/>
    <mergeCell ref="A16:AY18"/>
    <mergeCell ref="AI21:AK21"/>
    <mergeCell ref="AL21:AM21"/>
    <mergeCell ref="AP21:AQ21"/>
    <mergeCell ref="AT21:AU21"/>
    <mergeCell ref="AV21:AW21"/>
  </mergeCells>
  <phoneticPr fontId="1"/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BB59"/>
  <sheetViews>
    <sheetView showGridLines="0" view="pageBreakPreview" zoomScaleNormal="100" zoomScaleSheetLayoutView="100" workbookViewId="0">
      <selection activeCell="AZ39" sqref="AZ39"/>
    </sheetView>
  </sheetViews>
  <sheetFormatPr defaultColWidth="1.77734375" defaultRowHeight="7.95" customHeight="1"/>
  <cols>
    <col min="1" max="15" width="1.77734375" style="1"/>
    <col min="16" max="16" width="2.6640625" style="1" customWidth="1"/>
    <col min="17" max="42" width="1.77734375" style="1"/>
    <col min="43" max="43" width="1.77734375" style="1" customWidth="1"/>
    <col min="44" max="16384" width="1.77734375" style="1"/>
  </cols>
  <sheetData>
    <row r="1" spans="1:51" ht="18" customHeight="1">
      <c r="B1" s="172" t="s">
        <v>66</v>
      </c>
      <c r="C1" s="172"/>
      <c r="D1" s="172"/>
      <c r="E1" s="172"/>
      <c r="F1" s="172"/>
      <c r="G1" s="172"/>
      <c r="H1" s="172"/>
      <c r="I1" s="172"/>
      <c r="J1" s="172"/>
    </row>
    <row r="2" spans="1:51" ht="18" customHeight="1">
      <c r="R2" s="121" t="s">
        <v>67</v>
      </c>
      <c r="S2" s="122"/>
      <c r="T2" s="122"/>
      <c r="U2" s="122"/>
      <c r="V2" s="123"/>
      <c r="W2" s="121" t="s">
        <v>75</v>
      </c>
      <c r="X2" s="122"/>
      <c r="Y2" s="122"/>
      <c r="Z2" s="122"/>
      <c r="AA2" s="123"/>
      <c r="AB2" s="121" t="s">
        <v>76</v>
      </c>
      <c r="AC2" s="122"/>
      <c r="AD2" s="122"/>
      <c r="AE2" s="122"/>
      <c r="AF2" s="123"/>
    </row>
    <row r="3" spans="1:51" ht="7.95" customHeight="1">
      <c r="B3" s="173" t="s">
        <v>69</v>
      </c>
      <c r="C3" s="174"/>
      <c r="D3" s="174"/>
      <c r="E3" s="175"/>
      <c r="G3" s="164" t="s">
        <v>68</v>
      </c>
      <c r="H3" s="165"/>
      <c r="I3" s="165"/>
      <c r="J3" s="165"/>
      <c r="K3" s="165"/>
      <c r="L3" s="165"/>
      <c r="M3" s="165"/>
      <c r="N3" s="165"/>
      <c r="O3" s="165"/>
      <c r="P3" s="166"/>
      <c r="R3" s="5"/>
      <c r="V3" s="6"/>
      <c r="W3" s="5"/>
      <c r="AA3" s="6"/>
      <c r="AB3" s="2"/>
      <c r="AC3" s="3"/>
      <c r="AD3" s="3"/>
      <c r="AE3" s="3"/>
      <c r="AF3" s="4"/>
    </row>
    <row r="4" spans="1:51" ht="18" customHeight="1">
      <c r="B4" s="176"/>
      <c r="C4" s="168"/>
      <c r="D4" s="168"/>
      <c r="E4" s="177"/>
      <c r="G4" s="167"/>
      <c r="H4" s="168"/>
      <c r="I4" s="168"/>
      <c r="J4" s="168"/>
      <c r="K4" s="168"/>
      <c r="L4" s="168"/>
      <c r="M4" s="168"/>
      <c r="N4" s="168"/>
      <c r="O4" s="168"/>
      <c r="P4" s="169"/>
      <c r="R4" s="5"/>
      <c r="V4" s="6"/>
      <c r="W4" s="5"/>
      <c r="X4" s="8"/>
      <c r="Y4" s="8"/>
      <c r="Z4" s="8"/>
      <c r="AA4" s="6"/>
      <c r="AB4" s="5"/>
      <c r="AC4" s="8"/>
      <c r="AD4" s="8"/>
      <c r="AE4" s="8"/>
      <c r="AF4" s="6"/>
    </row>
    <row r="5" spans="1:51" ht="12" customHeight="1">
      <c r="B5" s="45"/>
      <c r="E5" s="46"/>
      <c r="G5" s="5"/>
      <c r="P5" s="6"/>
      <c r="R5" s="5"/>
      <c r="V5" s="6"/>
      <c r="W5" s="5"/>
      <c r="AA5" s="6"/>
      <c r="AB5" s="5"/>
      <c r="AF5" s="6"/>
    </row>
    <row r="6" spans="1:51" ht="12" customHeight="1">
      <c r="B6" s="47"/>
      <c r="C6" s="48"/>
      <c r="D6" s="48"/>
      <c r="E6" s="49"/>
      <c r="G6" s="7"/>
      <c r="H6" s="8"/>
      <c r="I6" s="8"/>
      <c r="J6" s="8"/>
      <c r="K6" s="8"/>
      <c r="L6" s="8"/>
      <c r="M6" s="8"/>
      <c r="N6" s="8"/>
      <c r="O6" s="8"/>
      <c r="P6" s="9"/>
      <c r="R6" s="7"/>
      <c r="S6" s="8"/>
      <c r="T6" s="8"/>
      <c r="U6" s="8"/>
      <c r="V6" s="9"/>
      <c r="W6" s="7"/>
      <c r="X6" s="8"/>
      <c r="Y6" s="8"/>
      <c r="Z6" s="8"/>
      <c r="AA6" s="9"/>
      <c r="AB6" s="7"/>
      <c r="AC6" s="8"/>
      <c r="AD6" s="8"/>
      <c r="AE6" s="8"/>
      <c r="AF6" s="9"/>
    </row>
    <row r="8" spans="1:51" ht="18" customHeight="1">
      <c r="C8" s="137" t="str">
        <f>IF('　入力シート　'!$D$2="","",'　入力シート　'!$D$2)</f>
        <v>令和</v>
      </c>
      <c r="D8" s="138"/>
      <c r="E8" s="138"/>
      <c r="F8" s="138"/>
      <c r="G8" s="171" t="str">
        <f>IF('　入力シート　'!$D$3="","",'　入力シート　'!$D$3)</f>
        <v>○</v>
      </c>
      <c r="H8" s="171"/>
      <c r="I8" s="122" t="s">
        <v>29</v>
      </c>
      <c r="J8" s="122"/>
      <c r="K8" s="122"/>
      <c r="L8" s="138" t="s">
        <v>30</v>
      </c>
      <c r="M8" s="138"/>
      <c r="N8" s="138"/>
      <c r="O8" s="138"/>
      <c r="P8" s="138"/>
      <c r="Q8" s="138"/>
      <c r="R8" s="138"/>
      <c r="S8" s="171" t="str">
        <f>IF('　入力シート　'!D4="","",'　入力シート　'!D4)</f>
        <v>○○○○○○</v>
      </c>
      <c r="T8" s="171"/>
      <c r="U8" s="171"/>
      <c r="V8" s="171"/>
      <c r="W8" s="171"/>
      <c r="X8" s="122" t="s">
        <v>31</v>
      </c>
      <c r="Y8" s="123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44"/>
      <c r="AX8" s="44"/>
      <c r="AY8" s="44"/>
    </row>
    <row r="9" spans="1:51" ht="19.95" customHeight="1"/>
    <row r="10" spans="1:51" ht="18" customHeight="1">
      <c r="D10" s="133" t="s">
        <v>1</v>
      </c>
      <c r="E10" s="133"/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</row>
    <row r="11" spans="1:51" ht="18" customHeight="1">
      <c r="D11" s="170" t="s">
        <v>2</v>
      </c>
      <c r="E11" s="170"/>
      <c r="F11" s="170"/>
      <c r="G11" s="170"/>
      <c r="H11" s="170"/>
      <c r="I11" s="170"/>
      <c r="J11" s="170"/>
      <c r="K11" s="170"/>
      <c r="L11" s="170"/>
      <c r="M11" s="170"/>
      <c r="N11" s="170"/>
      <c r="O11" s="170"/>
      <c r="P11" s="170"/>
      <c r="Q11" s="170"/>
      <c r="AQ11" s="180" t="s">
        <v>59</v>
      </c>
      <c r="AR11" s="181"/>
      <c r="AS11" s="181"/>
      <c r="AT11" s="181"/>
      <c r="AU11" s="181"/>
      <c r="AV11" s="181"/>
      <c r="AW11" s="181"/>
      <c r="AX11" s="182"/>
    </row>
    <row r="12" spans="1:51" ht="24" customHeight="1"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AK12" s="118" t="s">
        <v>70</v>
      </c>
      <c r="AL12" s="118"/>
      <c r="AM12" s="118"/>
      <c r="AN12" s="118"/>
      <c r="AO12" s="118"/>
      <c r="AP12" s="118"/>
      <c r="AQ12" s="11"/>
      <c r="AX12" s="12"/>
    </row>
    <row r="13" spans="1:51" ht="18" customHeight="1"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AQ13" s="13"/>
      <c r="AR13" s="14"/>
      <c r="AS13" s="14"/>
      <c r="AT13" s="14"/>
      <c r="AU13" s="14"/>
      <c r="AV13" s="14"/>
      <c r="AW13" s="14"/>
      <c r="AX13" s="15"/>
    </row>
    <row r="15" spans="1:51" ht="10.050000000000001" customHeight="1">
      <c r="A15" s="131" t="s">
        <v>71</v>
      </c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131"/>
      <c r="M15" s="131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31"/>
      <c r="AL15" s="131"/>
      <c r="AM15" s="131"/>
      <c r="AN15" s="131"/>
      <c r="AO15" s="131"/>
      <c r="AP15" s="131"/>
      <c r="AQ15" s="131"/>
      <c r="AR15" s="131"/>
      <c r="AS15" s="131"/>
      <c r="AT15" s="131"/>
      <c r="AU15" s="131"/>
      <c r="AV15" s="131"/>
      <c r="AW15" s="131"/>
      <c r="AX15" s="131"/>
      <c r="AY15" s="131"/>
    </row>
    <row r="16" spans="1:51" ht="10.050000000000001" customHeight="1">
      <c r="A16" s="131"/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31"/>
      <c r="AL16" s="131"/>
      <c r="AM16" s="131"/>
      <c r="AN16" s="131"/>
      <c r="AO16" s="131"/>
      <c r="AP16" s="131"/>
      <c r="AQ16" s="131"/>
      <c r="AR16" s="131"/>
      <c r="AS16" s="131"/>
      <c r="AT16" s="131"/>
      <c r="AU16" s="131"/>
      <c r="AV16" s="131"/>
      <c r="AW16" s="131"/>
      <c r="AX16" s="131"/>
      <c r="AY16" s="131"/>
    </row>
    <row r="17" spans="1:51" ht="10.050000000000001" customHeight="1">
      <c r="A17" s="131"/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</row>
    <row r="18" spans="1:51" ht="7.95" customHeight="1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</row>
    <row r="19" spans="1:51" ht="18" customHeight="1">
      <c r="AC19" s="163" t="s">
        <v>73</v>
      </c>
      <c r="AD19" s="163"/>
      <c r="AE19" s="163"/>
      <c r="AF19" s="163"/>
      <c r="AG19" s="163"/>
      <c r="AI19" s="162" t="str">
        <f>IF('　入力シート　'!$D$2="","",'　入力シート　'!$D$2)</f>
        <v>令和</v>
      </c>
      <c r="AJ19" s="162"/>
      <c r="AK19" s="162"/>
      <c r="AL19" s="161" t="str">
        <f>IF('　入力シート　'!$D$56="","",'　入力シート　'!$D$56)</f>
        <v>○</v>
      </c>
      <c r="AM19" s="161"/>
      <c r="AN19" s="161" t="s">
        <v>15</v>
      </c>
      <c r="AO19" s="161"/>
      <c r="AP19" s="161" t="str">
        <f>IF('　入力シート　'!$D$57="","",'　入力シート　'!$D$57)</f>
        <v>○</v>
      </c>
      <c r="AQ19" s="161"/>
      <c r="AR19" s="161" t="s">
        <v>16</v>
      </c>
      <c r="AS19" s="161"/>
      <c r="AT19" s="161" t="str">
        <f>IF('　入力シート　'!$D$58="","",'　入力シート　'!$D$58)</f>
        <v>○</v>
      </c>
      <c r="AU19" s="161"/>
      <c r="AV19" s="161" t="s">
        <v>72</v>
      </c>
      <c r="AW19" s="161"/>
    </row>
    <row r="20" spans="1:51" ht="7.95" customHeight="1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4"/>
    </row>
    <row r="21" spans="1:51" ht="18" customHeight="1">
      <c r="B21" s="5"/>
      <c r="AI21" s="117" t="str">
        <f>IF('　入力シート　'!$D$2="","",'　入力シート　'!$D$2)</f>
        <v>令和</v>
      </c>
      <c r="AJ21" s="117"/>
      <c r="AK21" s="117"/>
      <c r="AL21" s="132" t="str">
        <f>IF('　入力シート　'!$D$48="","",'　入力シート　'!$D$48)</f>
        <v>○</v>
      </c>
      <c r="AM21" s="132"/>
      <c r="AN21" s="118" t="s">
        <v>15</v>
      </c>
      <c r="AO21" s="118"/>
      <c r="AP21" s="132" t="str">
        <f>IF('　入力シート　'!$D$49="","",'　入力シート　'!$D$49)</f>
        <v>○</v>
      </c>
      <c r="AQ21" s="132"/>
      <c r="AR21" s="118" t="s">
        <v>16</v>
      </c>
      <c r="AS21" s="118"/>
      <c r="AT21" s="132" t="str">
        <f>IF('　入力シート　'!$D$50="","",'　入力シート　'!$D$50)</f>
        <v>○</v>
      </c>
      <c r="AU21" s="132"/>
      <c r="AV21" s="118" t="s">
        <v>17</v>
      </c>
      <c r="AW21" s="118"/>
      <c r="AX21" s="6"/>
    </row>
    <row r="22" spans="1:51" ht="12" customHeight="1">
      <c r="B22" s="5"/>
      <c r="AX22" s="6"/>
    </row>
    <row r="23" spans="1:51" ht="18" customHeight="1">
      <c r="B23" s="5"/>
      <c r="D23" s="133" t="s">
        <v>121</v>
      </c>
      <c r="E23" s="133"/>
      <c r="F23" s="133"/>
      <c r="G23" s="133"/>
      <c r="H23" s="133"/>
      <c r="I23" s="133"/>
      <c r="J23" s="133"/>
      <c r="K23" s="133"/>
      <c r="L23" s="133"/>
      <c r="M23" s="21"/>
      <c r="N23" s="21"/>
      <c r="O23" s="21"/>
      <c r="R23" s="133" t="s">
        <v>9</v>
      </c>
      <c r="S23" s="133"/>
      <c r="T23" s="133"/>
      <c r="U23" s="133"/>
      <c r="V23" s="133"/>
      <c r="X23" s="160" t="str">
        <f>IF('　入力シート　'!D20="","",'　入力シート　'!D20)</f>
        <v>福岡市東区東浜○丁目○番○号</v>
      </c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6"/>
    </row>
    <row r="24" spans="1:51" ht="12" customHeight="1">
      <c r="B24" s="5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R24" s="133" t="s">
        <v>54</v>
      </c>
      <c r="S24" s="133"/>
      <c r="T24" s="133"/>
      <c r="U24" s="133"/>
      <c r="V24" s="133"/>
      <c r="X24" s="160" t="str">
        <f>IF('　入力シート　'!$D$21="","",'　入力シート　'!$D$21)</f>
        <v>株式会社ふくきた建設工業　九州支店</v>
      </c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6"/>
    </row>
    <row r="25" spans="1:51" ht="12" customHeight="1">
      <c r="B25" s="5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R25" s="133" t="s">
        <v>55</v>
      </c>
      <c r="S25" s="133"/>
      <c r="T25" s="133"/>
      <c r="U25" s="133"/>
      <c r="V25" s="133"/>
      <c r="X25" s="160"/>
      <c r="Y25" s="160"/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6"/>
    </row>
    <row r="26" spans="1:51" ht="18" customHeight="1">
      <c r="B26" s="5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R26" s="133" t="s">
        <v>10</v>
      </c>
      <c r="S26" s="133"/>
      <c r="T26" s="133"/>
      <c r="U26" s="133"/>
      <c r="V26" s="133"/>
      <c r="X26" s="160" t="str">
        <f>IF('　入力シート　'!D22="","",'　入力シート　'!D22)</f>
        <v>執行役員支店長　　福岡　太郎</v>
      </c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6"/>
    </row>
    <row r="27" spans="1:51" ht="15" customHeight="1">
      <c r="B27" s="5"/>
      <c r="D27" s="21"/>
      <c r="E27" s="21"/>
      <c r="F27" s="21"/>
      <c r="G27" s="21"/>
      <c r="H27" s="21"/>
      <c r="I27" s="21"/>
      <c r="J27" s="21"/>
      <c r="K27" s="21"/>
      <c r="L27" s="21"/>
      <c r="AX27" s="6"/>
    </row>
    <row r="28" spans="1:51" ht="12" customHeight="1">
      <c r="B28" s="5"/>
      <c r="D28" s="133" t="str">
        <f>IF('　入力シート　'!D26="工事","工事場所","業務場所")</f>
        <v>工事場所</v>
      </c>
      <c r="E28" s="133"/>
      <c r="F28" s="133"/>
      <c r="G28" s="133"/>
      <c r="H28" s="133"/>
      <c r="I28" s="133"/>
      <c r="J28" s="133"/>
      <c r="K28" s="133"/>
      <c r="L28" s="133"/>
      <c r="N28" s="16"/>
      <c r="O28" s="152" t="str">
        <f>IF('　入力シート　'!$D$23="北九州", "", "福岡")</f>
        <v>福岡</v>
      </c>
      <c r="P28" s="152"/>
      <c r="Q28" s="152"/>
      <c r="R28" s="119" t="s">
        <v>12</v>
      </c>
      <c r="S28" s="119"/>
      <c r="T28" s="178" t="str">
        <f>IF('　入力シート　'!$D$24="","",'　入力シート　'!$D$24)</f>
        <v>全</v>
      </c>
      <c r="U28" s="178"/>
      <c r="V28" s="178"/>
      <c r="W28" s="178"/>
      <c r="X28" s="119" t="s">
        <v>144</v>
      </c>
      <c r="Y28" s="119"/>
      <c r="Z28" s="160" t="str">
        <f>IF('　入力シート　'!$D$25="","",'　入力シート　'!$D$25)</f>
        <v>福岡市・大野城市・太宰府市・粕屋町・春日市・北九州市内一円</v>
      </c>
      <c r="AA28" s="160"/>
      <c r="AB28" s="160"/>
      <c r="AC28" s="160"/>
      <c r="AD28" s="160"/>
      <c r="AE28" s="160"/>
      <c r="AF28" s="160"/>
      <c r="AG28" s="160"/>
      <c r="AH28" s="160"/>
      <c r="AI28" s="160"/>
      <c r="AJ28" s="160"/>
      <c r="AK28" s="160"/>
      <c r="AL28" s="160"/>
      <c r="AM28" s="160"/>
      <c r="AN28" s="160"/>
      <c r="AO28" s="160"/>
      <c r="AP28" s="160"/>
      <c r="AQ28" s="160"/>
      <c r="AR28" s="160"/>
      <c r="AS28" s="160"/>
      <c r="AT28" s="160"/>
      <c r="AU28" s="160"/>
      <c r="AV28" s="160"/>
      <c r="AW28" s="160"/>
      <c r="AX28" s="179"/>
    </row>
    <row r="29" spans="1:51" ht="12" customHeight="1">
      <c r="B29" s="5"/>
      <c r="D29" s="133"/>
      <c r="E29" s="133"/>
      <c r="F29" s="133"/>
      <c r="G29" s="133"/>
      <c r="H29" s="133"/>
      <c r="I29" s="133"/>
      <c r="J29" s="133"/>
      <c r="K29" s="133"/>
      <c r="L29" s="133"/>
      <c r="N29" s="16"/>
      <c r="O29" s="153" t="str">
        <f>IF('　入力シート　'!$D$23="福岡", "", "北九州")</f>
        <v>北九州</v>
      </c>
      <c r="P29" s="153"/>
      <c r="Q29" s="153"/>
      <c r="R29" s="119"/>
      <c r="S29" s="119"/>
      <c r="T29" s="178"/>
      <c r="U29" s="178"/>
      <c r="V29" s="178"/>
      <c r="W29" s="178"/>
      <c r="X29" s="119"/>
      <c r="Y29" s="119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79"/>
    </row>
    <row r="30" spans="1:51" ht="10.050000000000001" customHeight="1">
      <c r="B30" s="5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6"/>
    </row>
    <row r="31" spans="1:51" ht="18" customHeight="1">
      <c r="B31" s="5"/>
      <c r="D31" s="133" t="str">
        <f>IF('　入力シート　'!D26="工事","工事名","業務名")</f>
        <v>工事名</v>
      </c>
      <c r="E31" s="133"/>
      <c r="F31" s="133"/>
      <c r="G31" s="133"/>
      <c r="H31" s="133"/>
      <c r="I31" s="133"/>
      <c r="J31" s="133"/>
      <c r="K31" s="133"/>
      <c r="L31" s="133"/>
      <c r="R31" s="159" t="str">
        <f>IF('　入力シート　'!$D$27="","",'　入力シート　'!$D$27)</f>
        <v>令和○年度　○○○○</v>
      </c>
      <c r="S31" s="159"/>
      <c r="T31" s="159"/>
      <c r="U31" s="159"/>
      <c r="V31" s="159"/>
      <c r="W31" s="159"/>
      <c r="X31" s="159"/>
      <c r="Y31" s="159"/>
      <c r="Z31" s="159"/>
      <c r="AA31" s="159"/>
      <c r="AB31" s="159"/>
      <c r="AC31" s="159"/>
      <c r="AD31" s="159"/>
      <c r="AE31" s="159"/>
      <c r="AF31" s="159"/>
      <c r="AG31" s="159"/>
      <c r="AH31" s="159"/>
      <c r="AI31" s="15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6"/>
    </row>
    <row r="32" spans="1:51" ht="10.050000000000001" customHeight="1">
      <c r="B32" s="5"/>
      <c r="D32" s="21"/>
      <c r="E32" s="21"/>
      <c r="F32" s="21"/>
      <c r="G32" s="21"/>
      <c r="H32" s="21"/>
      <c r="I32" s="21"/>
      <c r="J32" s="21"/>
      <c r="K32" s="21"/>
      <c r="L32" s="21"/>
      <c r="M32" s="21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  <c r="AU32" s="19"/>
      <c r="AV32" s="19"/>
      <c r="AW32" s="19"/>
      <c r="AX32" s="6"/>
    </row>
    <row r="33" spans="1:54" ht="18" customHeight="1">
      <c r="B33" s="5"/>
      <c r="D33" s="133" t="s">
        <v>11</v>
      </c>
      <c r="E33" s="133"/>
      <c r="F33" s="133"/>
      <c r="G33" s="133"/>
      <c r="H33" s="133"/>
      <c r="I33" s="133"/>
      <c r="J33" s="133"/>
      <c r="K33" s="133"/>
      <c r="L33" s="133"/>
      <c r="R33" s="149" t="s">
        <v>14</v>
      </c>
      <c r="S33" s="149"/>
      <c r="T33" s="151" t="str">
        <f>IF('　入力シート　'!$D$28="","",'　入力シート　'!$D$28)</f>
        <v>○○,○○○,○○○</v>
      </c>
      <c r="U33" s="151"/>
      <c r="V33" s="151"/>
      <c r="W33" s="151"/>
      <c r="X33" s="151"/>
      <c r="Y33" s="151"/>
      <c r="Z33" s="151"/>
      <c r="AA33" s="151"/>
      <c r="AB33" s="151"/>
      <c r="AC33" s="151"/>
      <c r="AD33" s="151"/>
      <c r="AE33" s="151"/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6"/>
    </row>
    <row r="34" spans="1:54" ht="10.050000000000001" customHeight="1">
      <c r="B34" s="5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0"/>
      <c r="O34" s="20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6"/>
    </row>
    <row r="35" spans="1:54" ht="25.95" customHeight="1">
      <c r="B35" s="5"/>
      <c r="D35" s="150" t="s">
        <v>38</v>
      </c>
      <c r="E35" s="150"/>
      <c r="F35" s="150"/>
      <c r="G35" s="150"/>
      <c r="H35" s="150"/>
      <c r="I35" s="150"/>
      <c r="J35" s="150"/>
      <c r="K35" s="150"/>
      <c r="L35" s="150"/>
      <c r="R35" s="147" t="str">
        <f>IF('　入力シート　'!$D$2="","",'　入力シート　'!$D$2)</f>
        <v>令和</v>
      </c>
      <c r="S35" s="147"/>
      <c r="T35" s="147"/>
      <c r="U35" s="145" t="str">
        <f>IF('　入力シート　'!$D$30="","",'　入力シート　'!$D$30)</f>
        <v>○</v>
      </c>
      <c r="V35" s="145"/>
      <c r="W35" s="145"/>
      <c r="X35" s="145" t="s">
        <v>15</v>
      </c>
      <c r="Y35" s="145"/>
      <c r="Z35" s="145" t="str">
        <f>IF('　入力シート　'!$D$31="","",'　入力シート　'!$D$31)</f>
        <v>○</v>
      </c>
      <c r="AA35" s="145"/>
      <c r="AB35" s="145"/>
      <c r="AC35" s="145" t="s">
        <v>16</v>
      </c>
      <c r="AD35" s="145"/>
      <c r="AE35" s="145" t="str">
        <f>IF('　入力シート　'!$D$32="","",'　入力シート　'!$D$32)</f>
        <v>○</v>
      </c>
      <c r="AF35" s="145"/>
      <c r="AG35" s="145"/>
      <c r="AH35" s="145" t="s">
        <v>17</v>
      </c>
      <c r="AI35" s="145"/>
      <c r="AJ35" s="26"/>
      <c r="AK35" s="26"/>
      <c r="AL35" s="26"/>
      <c r="AM35" s="26"/>
      <c r="AN35" s="26"/>
      <c r="AO35" s="26"/>
      <c r="AP35" s="26"/>
      <c r="AQ35" s="26"/>
      <c r="AR35" s="26"/>
      <c r="AS35" s="26"/>
      <c r="AT35" s="26"/>
      <c r="AU35" s="26"/>
      <c r="AX35" s="6"/>
    </row>
    <row r="36" spans="1:54" ht="10.050000000000001" customHeight="1">
      <c r="B36" s="5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19"/>
      <c r="O36" s="19"/>
      <c r="P36" s="19"/>
      <c r="Q36" s="19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X36" s="6"/>
    </row>
    <row r="37" spans="1:54" ht="15" customHeight="1">
      <c r="B37" s="5"/>
      <c r="D37" s="133" t="str">
        <f>IF('　入力シート　'!D26="工事","工事期間","業務期間")</f>
        <v>工事期間</v>
      </c>
      <c r="E37" s="133"/>
      <c r="F37" s="133"/>
      <c r="G37" s="133"/>
      <c r="H37" s="133"/>
      <c r="I37" s="133"/>
      <c r="J37" s="133"/>
      <c r="K37" s="133"/>
      <c r="L37" s="133"/>
      <c r="R37" s="147" t="str">
        <f>IF('　入力シート　'!$D$2="","",'　入力シート　'!$D$2)</f>
        <v>令和</v>
      </c>
      <c r="S37" s="147"/>
      <c r="T37" s="147"/>
      <c r="U37" s="145" t="str">
        <f>IF('　入力シート　'!$D$34="","",'　入力シート　'!$D$34)</f>
        <v>○</v>
      </c>
      <c r="V37" s="145"/>
      <c r="W37" s="145"/>
      <c r="X37" s="145" t="s">
        <v>15</v>
      </c>
      <c r="Y37" s="145"/>
      <c r="Z37" s="145" t="str">
        <f>IF('　入力シート　'!$D$35="","",'　入力シート　'!$D$35)</f>
        <v>○</v>
      </c>
      <c r="AA37" s="145"/>
      <c r="AB37" s="145"/>
      <c r="AC37" s="145" t="s">
        <v>16</v>
      </c>
      <c r="AD37" s="145"/>
      <c r="AE37" s="145" t="str">
        <f>IF('　入力シート　'!$D$36="","",'　入力シート　'!$D$36)</f>
        <v>○</v>
      </c>
      <c r="AF37" s="145"/>
      <c r="AG37" s="145"/>
      <c r="AH37" s="145" t="s">
        <v>17</v>
      </c>
      <c r="AI37" s="145"/>
      <c r="AJ37" s="146" t="s">
        <v>18</v>
      </c>
      <c r="AK37" s="146"/>
      <c r="AL37" s="146"/>
      <c r="AM37" s="149" t="str">
        <f>IF('　入力シート　'!$D$42="","",'　入力シート　'!$D$42)</f>
        <v>○○○</v>
      </c>
      <c r="AN37" s="149"/>
      <c r="AO37" s="149"/>
      <c r="AP37" s="149"/>
      <c r="AQ37" s="146" t="s">
        <v>20</v>
      </c>
      <c r="AR37" s="146"/>
      <c r="AS37" s="146"/>
      <c r="AT37" s="28"/>
      <c r="AU37" s="28"/>
      <c r="AX37" s="6"/>
    </row>
    <row r="38" spans="1:54" ht="15" customHeight="1">
      <c r="B38" s="5"/>
      <c r="D38" s="133"/>
      <c r="E38" s="133"/>
      <c r="F38" s="133"/>
      <c r="G38" s="133"/>
      <c r="H38" s="133"/>
      <c r="I38" s="133"/>
      <c r="J38" s="133"/>
      <c r="K38" s="133"/>
      <c r="L38" s="133"/>
      <c r="R38" s="147" t="str">
        <f>IF('　入力シート　'!$D$2="","",'　入力シート　'!$D$2)</f>
        <v>令和</v>
      </c>
      <c r="S38" s="147"/>
      <c r="T38" s="147"/>
      <c r="U38" s="145" t="str">
        <f>IF('　入力シート　'!$D$38="","",'　入力シート　'!$D$38)</f>
        <v>○</v>
      </c>
      <c r="V38" s="145"/>
      <c r="W38" s="145"/>
      <c r="X38" s="145" t="s">
        <v>15</v>
      </c>
      <c r="Y38" s="145"/>
      <c r="Z38" s="145" t="str">
        <f>IF('　入力シート　'!$D$39="","",'　入力シート　'!$D$39)</f>
        <v>○</v>
      </c>
      <c r="AA38" s="145"/>
      <c r="AB38" s="145"/>
      <c r="AC38" s="145" t="s">
        <v>16</v>
      </c>
      <c r="AD38" s="145"/>
      <c r="AE38" s="145" t="str">
        <f>IF('　入力シート　'!$D$40="","",'　入力シート　'!$D$40)</f>
        <v>○</v>
      </c>
      <c r="AF38" s="145"/>
      <c r="AG38" s="145"/>
      <c r="AH38" s="145" t="s">
        <v>17</v>
      </c>
      <c r="AI38" s="145"/>
      <c r="AJ38" s="146" t="s">
        <v>19</v>
      </c>
      <c r="AK38" s="146"/>
      <c r="AL38" s="146"/>
      <c r="AM38" s="149"/>
      <c r="AN38" s="149"/>
      <c r="AO38" s="149"/>
      <c r="AP38" s="149"/>
      <c r="AQ38" s="146"/>
      <c r="AR38" s="146"/>
      <c r="AS38" s="146"/>
      <c r="AT38" s="28"/>
      <c r="AU38" s="28"/>
      <c r="AX38" s="6"/>
    </row>
    <row r="39" spans="1:54" ht="10.050000000000001" customHeight="1">
      <c r="B39" s="5"/>
      <c r="D39" s="21"/>
      <c r="E39" s="21"/>
      <c r="F39" s="21"/>
      <c r="G39" s="21"/>
      <c r="H39" s="21"/>
      <c r="I39" s="21"/>
      <c r="J39" s="21"/>
      <c r="K39" s="21"/>
      <c r="L39" s="21"/>
      <c r="M39" s="21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8"/>
      <c r="AK39" s="28"/>
      <c r="AL39" s="28"/>
      <c r="AM39" s="29"/>
      <c r="AN39" s="29"/>
      <c r="AO39" s="29"/>
      <c r="AP39" s="29"/>
      <c r="AQ39" s="28"/>
      <c r="AR39" s="28"/>
      <c r="AS39" s="28"/>
      <c r="AT39" s="28"/>
      <c r="AU39" s="28"/>
      <c r="AX39" s="6"/>
    </row>
    <row r="40" spans="1:54" ht="25.95" customHeight="1">
      <c r="B40" s="5"/>
      <c r="D40" s="150" t="s">
        <v>39</v>
      </c>
      <c r="E40" s="150"/>
      <c r="F40" s="150"/>
      <c r="G40" s="150"/>
      <c r="H40" s="150"/>
      <c r="I40" s="150"/>
      <c r="J40" s="150"/>
      <c r="K40" s="150"/>
      <c r="L40" s="150"/>
      <c r="R40" s="147" t="str">
        <f>IF('　入力シート　'!$D$2="","",'　入力シート　'!$D$2)</f>
        <v>令和</v>
      </c>
      <c r="S40" s="147"/>
      <c r="T40" s="147"/>
      <c r="U40" s="145" t="str">
        <f>IF('　入力シート　'!$D$44="","",'　入力シート　'!$D$44)</f>
        <v>○</v>
      </c>
      <c r="V40" s="145"/>
      <c r="W40" s="145"/>
      <c r="X40" s="145" t="s">
        <v>15</v>
      </c>
      <c r="Y40" s="145"/>
      <c r="Z40" s="145" t="str">
        <f>IF('　入力シート　'!$D$45="","",'　入力シート　'!$D$45)</f>
        <v>○</v>
      </c>
      <c r="AA40" s="145"/>
      <c r="AB40" s="145"/>
      <c r="AC40" s="145" t="s">
        <v>16</v>
      </c>
      <c r="AD40" s="145"/>
      <c r="AE40" s="145" t="str">
        <f>IF('　入力シート　'!$D$46="","",'　入力シート　'!$D$46)</f>
        <v>○</v>
      </c>
      <c r="AF40" s="145"/>
      <c r="AG40" s="145"/>
      <c r="AH40" s="145" t="s">
        <v>17</v>
      </c>
      <c r="AI40" s="145"/>
      <c r="AJ40" s="26"/>
      <c r="AK40" s="26"/>
      <c r="AL40" s="26"/>
      <c r="AM40" s="26"/>
      <c r="AN40" s="26"/>
      <c r="AO40" s="26"/>
      <c r="AP40" s="26"/>
      <c r="AQ40" s="26"/>
      <c r="AR40" s="26"/>
      <c r="AS40" s="26"/>
      <c r="AT40" s="26"/>
      <c r="AU40" s="26"/>
      <c r="AX40" s="6"/>
    </row>
    <row r="41" spans="1:54" ht="7.95" customHeight="1">
      <c r="B41" s="7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9"/>
    </row>
    <row r="42" spans="1:54" ht="12" customHeight="1"/>
    <row r="43" spans="1:54" ht="18" customHeight="1">
      <c r="AN43" s="12"/>
      <c r="AO43" s="140" t="s">
        <v>28</v>
      </c>
      <c r="AP43" s="141"/>
      <c r="AQ43" s="141"/>
      <c r="AR43" s="141"/>
      <c r="AS43" s="141"/>
      <c r="AT43" s="141"/>
      <c r="AU43" s="141"/>
      <c r="AV43" s="141"/>
      <c r="AW43" s="141"/>
      <c r="AX43" s="142"/>
    </row>
    <row r="44" spans="1:54" ht="18" customHeight="1">
      <c r="A44" s="172" t="s">
        <v>84</v>
      </c>
      <c r="B44" s="172"/>
      <c r="C44" s="172"/>
      <c r="D44" s="172"/>
      <c r="E44" s="172"/>
      <c r="F44" s="172"/>
      <c r="G44" s="172"/>
      <c r="H44" s="172"/>
      <c r="I44" s="172"/>
      <c r="J44" s="172"/>
      <c r="K44" s="172"/>
      <c r="L44" s="172"/>
      <c r="M44" s="172"/>
      <c r="N44" s="172"/>
      <c r="O44" s="172"/>
      <c r="P44" s="172"/>
      <c r="Q44" s="172"/>
      <c r="R44" s="172"/>
      <c r="S44" s="172"/>
      <c r="T44" s="172"/>
      <c r="U44" s="172"/>
      <c r="V44" s="172"/>
      <c r="W44" s="172"/>
      <c r="X44" s="172"/>
      <c r="Y44" s="172"/>
      <c r="Z44" s="172"/>
      <c r="AA44" s="172"/>
      <c r="AB44" s="172"/>
      <c r="AC44" s="172"/>
      <c r="AD44" s="172"/>
      <c r="AE44" s="172"/>
      <c r="AF44" s="172"/>
      <c r="AG44" s="172"/>
      <c r="AH44" s="172"/>
      <c r="AI44" s="172"/>
      <c r="AJ44" s="172"/>
      <c r="AK44" s="172"/>
      <c r="AL44" s="172"/>
      <c r="AM44" s="172"/>
      <c r="AN44" s="183"/>
      <c r="AO44" s="50"/>
      <c r="AP44" s="16"/>
      <c r="AQ44" s="16"/>
      <c r="AR44" s="16"/>
      <c r="AS44" s="16"/>
      <c r="AT44" s="16"/>
      <c r="AU44" s="16"/>
      <c r="AV44" s="16"/>
      <c r="AW44" s="16"/>
      <c r="AX44" s="51"/>
      <c r="AY44" s="18"/>
      <c r="AZ44" s="18"/>
      <c r="BA44" s="18"/>
      <c r="BB44" s="18"/>
    </row>
    <row r="45" spans="1:54" ht="18" customHeight="1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52"/>
      <c r="AO45" s="11"/>
      <c r="AX45" s="12"/>
      <c r="AY45" s="10"/>
      <c r="AZ45" s="10"/>
      <c r="BA45" s="10"/>
      <c r="BB45" s="10"/>
    </row>
    <row r="46" spans="1:54" ht="18" customHeight="1">
      <c r="A46" s="184" t="str">
        <f>IF('　入力シート　'!D26="工事","上記工事のしゅん工(完了)検査について、","上記業務のしゅん工(完了)検査について、")</f>
        <v>上記工事のしゅん工(完了)検査について、</v>
      </c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  <c r="N46" s="184"/>
      <c r="O46" s="184"/>
      <c r="P46" s="184"/>
      <c r="Q46" s="184"/>
      <c r="R46" s="184"/>
      <c r="S46" s="184"/>
      <c r="T46" s="184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5"/>
      <c r="AO46" s="11"/>
      <c r="AX46" s="12"/>
    </row>
    <row r="47" spans="1:54" ht="18" customHeight="1">
      <c r="A47" s="184" t="s">
        <v>179</v>
      </c>
      <c r="B47" s="184"/>
      <c r="C47" s="184"/>
      <c r="D47" s="184"/>
      <c r="E47" s="184"/>
      <c r="F47" s="184"/>
      <c r="G47" s="184"/>
      <c r="H47" s="184"/>
      <c r="I47" s="184"/>
      <c r="J47" s="184"/>
      <c r="K47" s="184"/>
      <c r="L47" s="184"/>
      <c r="M47" s="184"/>
      <c r="N47" s="184"/>
      <c r="O47" s="184"/>
      <c r="P47" s="184"/>
      <c r="Q47" s="184"/>
      <c r="R47" s="184"/>
      <c r="S47" s="184"/>
      <c r="T47" s="184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5"/>
      <c r="AO47" s="11"/>
      <c r="AX47" s="12"/>
      <c r="AY47" s="17"/>
      <c r="AZ47" s="16"/>
      <c r="BA47" s="16"/>
    </row>
    <row r="48" spans="1:54" ht="18" customHeight="1"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O48" s="13"/>
      <c r="AP48" s="14"/>
      <c r="AQ48" s="14"/>
      <c r="AR48" s="14"/>
      <c r="AS48" s="14"/>
      <c r="AT48" s="14"/>
      <c r="AU48" s="14"/>
      <c r="AV48" s="14"/>
      <c r="AW48" s="14"/>
      <c r="AX48" s="15"/>
      <c r="AY48" s="17"/>
    </row>
    <row r="49" spans="8:50" ht="12" customHeight="1"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41"/>
      <c r="AJ49" s="41"/>
      <c r="AK49" s="41"/>
      <c r="AL49" s="41"/>
      <c r="AM49" s="41"/>
      <c r="AN49" s="22"/>
    </row>
    <row r="50" spans="8:50" ht="18" customHeight="1">
      <c r="H50" s="118" t="s">
        <v>23</v>
      </c>
      <c r="I50" s="118"/>
      <c r="J50" s="118"/>
      <c r="K50" s="118"/>
      <c r="L50" s="118"/>
      <c r="O50" s="160" t="str">
        <f>IF('　入力シート　'!$D$66="","",'　入力シート　'!$D$66)</f>
        <v>企画部　</v>
      </c>
      <c r="P50" s="160"/>
      <c r="Q50" s="160"/>
      <c r="R50" s="160"/>
      <c r="S50" s="160"/>
      <c r="T50" s="160"/>
      <c r="U50" s="160"/>
      <c r="V50" s="160"/>
      <c r="W50" s="160"/>
      <c r="X50" s="160"/>
      <c r="Y50" s="160"/>
      <c r="Z50" s="160"/>
      <c r="AA50" s="160"/>
      <c r="AB50" s="160"/>
      <c r="AC50" s="160"/>
      <c r="AD50" s="160"/>
      <c r="AE50" s="160"/>
      <c r="AF50" s="160"/>
      <c r="AG50" s="160"/>
      <c r="AH50" s="160"/>
      <c r="AI50" s="37"/>
      <c r="AJ50" s="37"/>
      <c r="AK50" s="37"/>
      <c r="AL50" s="37"/>
      <c r="AM50" s="37"/>
      <c r="AO50" s="140" t="s">
        <v>74</v>
      </c>
      <c r="AP50" s="141"/>
      <c r="AQ50" s="141"/>
      <c r="AR50" s="141"/>
      <c r="AS50" s="141"/>
      <c r="AT50" s="141"/>
      <c r="AU50" s="141"/>
      <c r="AV50" s="141"/>
      <c r="AW50" s="141"/>
      <c r="AX50" s="142"/>
    </row>
    <row r="51" spans="8:50" ht="7.95" customHeight="1"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O51" s="11"/>
      <c r="AX51" s="12"/>
    </row>
    <row r="52" spans="8:50" ht="18" customHeight="1">
      <c r="H52" s="118" t="s">
        <v>24</v>
      </c>
      <c r="I52" s="118"/>
      <c r="J52" s="118"/>
      <c r="K52" s="118"/>
      <c r="L52" s="118"/>
      <c r="O52" s="160" t="str">
        <f>IF('　入力シート　'!$D$67="","",'　入力シート　'!$D$67)</f>
        <v>調査役（検査）</v>
      </c>
      <c r="P52" s="160"/>
      <c r="Q52" s="160"/>
      <c r="R52" s="160"/>
      <c r="S52" s="160"/>
      <c r="T52" s="160"/>
      <c r="U52" s="160"/>
      <c r="V52" s="160"/>
      <c r="W52" s="160" t="str">
        <f>IF('　入力シート　'!$D$68="","",'　入力シート　'!$D$68)</f>
        <v>青野　守　　</v>
      </c>
      <c r="X52" s="160"/>
      <c r="Y52" s="160"/>
      <c r="Z52" s="160"/>
      <c r="AA52" s="160"/>
      <c r="AB52" s="160"/>
      <c r="AC52" s="160"/>
      <c r="AD52" s="160"/>
      <c r="AE52" s="160"/>
      <c r="AF52" s="160"/>
      <c r="AG52" s="160"/>
      <c r="AH52" s="160"/>
      <c r="AJ52" s="119" t="s">
        <v>0</v>
      </c>
      <c r="AK52" s="119"/>
      <c r="AL52" s="119"/>
      <c r="AM52" s="16"/>
      <c r="AO52" s="11"/>
      <c r="AX52" s="12"/>
    </row>
    <row r="53" spans="8:50" ht="18" customHeight="1">
      <c r="O53" s="160" t="str">
        <f>IF('　入力シート　'!$D$70="","",'　入力シート　'!$D$70)</f>
        <v>調査役</v>
      </c>
      <c r="P53" s="160"/>
      <c r="Q53" s="160"/>
      <c r="R53" s="160"/>
      <c r="S53" s="160"/>
      <c r="T53" s="160"/>
      <c r="U53" s="160"/>
      <c r="V53" s="160"/>
      <c r="W53" s="160" t="str">
        <f>IF('　入力シート　'!$D$71="","",'　入力シート　'!$D$71)</f>
        <v>下川　清亮</v>
      </c>
      <c r="X53" s="160"/>
      <c r="Y53" s="160"/>
      <c r="Z53" s="160"/>
      <c r="AA53" s="160"/>
      <c r="AB53" s="160"/>
      <c r="AC53" s="160"/>
      <c r="AD53" s="160"/>
      <c r="AE53" s="160"/>
      <c r="AF53" s="160"/>
      <c r="AG53" s="160"/>
      <c r="AH53" s="160"/>
      <c r="AI53" s="37"/>
      <c r="AJ53" s="37"/>
      <c r="AK53" s="37"/>
      <c r="AL53" s="37"/>
      <c r="AM53" s="37"/>
      <c r="AO53" s="11"/>
      <c r="AX53" s="12"/>
    </row>
    <row r="54" spans="8:50" ht="18" customHeight="1">
      <c r="J54" s="21"/>
      <c r="K54" s="21"/>
      <c r="L54" s="21"/>
      <c r="M54" s="21"/>
      <c r="N54" s="21"/>
      <c r="O54" s="23"/>
      <c r="P54" s="23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41"/>
      <c r="AH54" s="41"/>
      <c r="AI54" s="41"/>
      <c r="AJ54" s="41"/>
      <c r="AK54" s="41"/>
      <c r="AL54" s="41"/>
      <c r="AM54" s="41"/>
      <c r="AO54" s="11"/>
      <c r="AX54" s="12"/>
    </row>
    <row r="55" spans="8:50" ht="18" customHeight="1"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O55" s="11"/>
      <c r="AX55" s="12"/>
    </row>
    <row r="56" spans="8:50" ht="7.95" customHeight="1">
      <c r="AO56" s="13"/>
      <c r="AP56" s="14"/>
      <c r="AQ56" s="14"/>
      <c r="AR56" s="14"/>
      <c r="AS56" s="14"/>
      <c r="AT56" s="14"/>
      <c r="AU56" s="14"/>
      <c r="AV56" s="14"/>
      <c r="AW56" s="14"/>
      <c r="AX56" s="15"/>
    </row>
    <row r="57" spans="8:50" ht="18" customHeight="1"/>
    <row r="58" spans="8:50" ht="12" customHeight="1"/>
    <row r="59" spans="8:50" ht="12" customHeight="1"/>
  </sheetData>
  <sheetProtection formatCells="0" formatColumns="0" formatRows="0" insertColumns="0" insertRows="0" insertHyperlinks="0" deleteColumns="0" deleteRows="0" sort="0" autoFilter="0" pivotTables="0"/>
  <mergeCells count="100">
    <mergeCell ref="O53:V53"/>
    <mergeCell ref="W53:AH53"/>
    <mergeCell ref="D35:L35"/>
    <mergeCell ref="D37:L38"/>
    <mergeCell ref="AC35:AD35"/>
    <mergeCell ref="R35:T35"/>
    <mergeCell ref="U35:W35"/>
    <mergeCell ref="X35:Y35"/>
    <mergeCell ref="Z35:AB35"/>
    <mergeCell ref="AJ52:AL52"/>
    <mergeCell ref="H50:L50"/>
    <mergeCell ref="O50:AH50"/>
    <mergeCell ref="H52:L52"/>
    <mergeCell ref="D40:L40"/>
    <mergeCell ref="R40:T40"/>
    <mergeCell ref="U40:W40"/>
    <mergeCell ref="X40:Y40"/>
    <mergeCell ref="Z40:AB40"/>
    <mergeCell ref="AC40:AD40"/>
    <mergeCell ref="AH40:AI40"/>
    <mergeCell ref="AE40:AG40"/>
    <mergeCell ref="O52:V52"/>
    <mergeCell ref="W52:AH52"/>
    <mergeCell ref="AM37:AP38"/>
    <mergeCell ref="R38:T38"/>
    <mergeCell ref="U38:W38"/>
    <mergeCell ref="X38:Y38"/>
    <mergeCell ref="Z38:AB38"/>
    <mergeCell ref="AC38:AD38"/>
    <mergeCell ref="R37:T37"/>
    <mergeCell ref="U37:W37"/>
    <mergeCell ref="X37:Y37"/>
    <mergeCell ref="Z37:AB37"/>
    <mergeCell ref="AC37:AD37"/>
    <mergeCell ref="AE37:AG37"/>
    <mergeCell ref="AJ37:AL37"/>
    <mergeCell ref="AO50:AX50"/>
    <mergeCell ref="AQ11:AX11"/>
    <mergeCell ref="AK12:AP12"/>
    <mergeCell ref="A44:AN44"/>
    <mergeCell ref="A46:AN46"/>
    <mergeCell ref="A47:AN47"/>
    <mergeCell ref="AE38:AG38"/>
    <mergeCell ref="AH38:AI38"/>
    <mergeCell ref="AO43:AX43"/>
    <mergeCell ref="AQ37:AS38"/>
    <mergeCell ref="AJ38:AL38"/>
    <mergeCell ref="AE35:AG35"/>
    <mergeCell ref="AH35:AI35"/>
    <mergeCell ref="AH37:AI37"/>
    <mergeCell ref="D28:L29"/>
    <mergeCell ref="D31:L31"/>
    <mergeCell ref="D33:L33"/>
    <mergeCell ref="B1:J1"/>
    <mergeCell ref="B3:E4"/>
    <mergeCell ref="R2:V2"/>
    <mergeCell ref="W2:AA2"/>
    <mergeCell ref="D23:L23"/>
    <mergeCell ref="R33:S33"/>
    <mergeCell ref="T33:AW33"/>
    <mergeCell ref="O28:Q28"/>
    <mergeCell ref="O29:Q29"/>
    <mergeCell ref="R26:V26"/>
    <mergeCell ref="R28:S29"/>
    <mergeCell ref="X26:AW26"/>
    <mergeCell ref="T28:W29"/>
    <mergeCell ref="X28:Y29"/>
    <mergeCell ref="Z28:AX29"/>
    <mergeCell ref="AB2:AF2"/>
    <mergeCell ref="G3:P4"/>
    <mergeCell ref="D10:Q10"/>
    <mergeCell ref="D11:Q11"/>
    <mergeCell ref="A15:AY17"/>
    <mergeCell ref="X8:Y8"/>
    <mergeCell ref="C8:F8"/>
    <mergeCell ref="G8:H8"/>
    <mergeCell ref="I8:K8"/>
    <mergeCell ref="L8:R8"/>
    <mergeCell ref="S8:W8"/>
    <mergeCell ref="AP19:AQ19"/>
    <mergeCell ref="AR19:AS19"/>
    <mergeCell ref="AT19:AU19"/>
    <mergeCell ref="R23:V23"/>
    <mergeCell ref="AT21:AU21"/>
    <mergeCell ref="X23:AW23"/>
    <mergeCell ref="AV21:AW21"/>
    <mergeCell ref="AV19:AW19"/>
    <mergeCell ref="AL19:AM19"/>
    <mergeCell ref="AN19:AO19"/>
    <mergeCell ref="AI19:AK19"/>
    <mergeCell ref="AI21:AK21"/>
    <mergeCell ref="AL21:AM21"/>
    <mergeCell ref="AN21:AO21"/>
    <mergeCell ref="AP21:AQ21"/>
    <mergeCell ref="AC19:AG19"/>
    <mergeCell ref="R25:V25"/>
    <mergeCell ref="R31:AW31"/>
    <mergeCell ref="X24:AW25"/>
    <mergeCell ref="R24:V24"/>
    <mergeCell ref="AR21:AS21"/>
  </mergeCells>
  <phoneticPr fontId="1"/>
  <conditionalFormatting sqref="T33:AW33">
    <cfRule type="cellIs" dxfId="6" priority="1" operator="equal">
      <formula>0</formula>
    </cfRule>
  </conditionalFormatting>
  <printOptions horizontalCentered="1"/>
  <pageMargins left="0.59055118110236227" right="0.59055118110236227" top="0.59055118110236227" bottom="0" header="0" footer="0"/>
  <pageSetup paperSize="9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CF43"/>
  <sheetViews>
    <sheetView showGridLines="0" view="pageBreakPreview" topLeftCell="A12" zoomScaleNormal="100" zoomScaleSheetLayoutView="100" workbookViewId="0">
      <selection activeCell="AM6" sqref="AM6:AQ6"/>
    </sheetView>
  </sheetViews>
  <sheetFormatPr defaultColWidth="1.77734375" defaultRowHeight="7.95" customHeight="1"/>
  <cols>
    <col min="1" max="16" width="1.77734375" style="1"/>
    <col min="17" max="17" width="2.77734375" style="1" customWidth="1"/>
    <col min="18" max="41" width="1.77734375" style="1"/>
    <col min="42" max="42" width="1.77734375" style="1" customWidth="1"/>
    <col min="43" max="16384" width="1.77734375" style="1"/>
  </cols>
  <sheetData>
    <row r="1" spans="1:84" ht="24" customHeight="1">
      <c r="A1" s="172" t="s">
        <v>35</v>
      </c>
      <c r="B1" s="172"/>
      <c r="C1" s="172"/>
      <c r="D1" s="172"/>
      <c r="E1" s="172"/>
      <c r="F1" s="172"/>
      <c r="G1" s="172"/>
      <c r="H1" s="172"/>
      <c r="I1" s="172"/>
      <c r="W1" s="16"/>
      <c r="Z1" s="16"/>
    </row>
    <row r="2" spans="1:84" ht="16.05" customHeight="1">
      <c r="A2" s="19"/>
      <c r="B2" s="19"/>
      <c r="C2" s="19"/>
      <c r="D2" s="19"/>
      <c r="E2" s="19"/>
      <c r="F2" s="19"/>
      <c r="G2" s="19"/>
      <c r="H2" s="19"/>
      <c r="I2" s="19"/>
      <c r="V2" s="55"/>
      <c r="W2" s="55"/>
      <c r="X2" s="55"/>
      <c r="AA2" s="5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</row>
    <row r="3" spans="1:84" ht="16.05" customHeight="1">
      <c r="A3" s="19"/>
      <c r="B3" s="19"/>
      <c r="C3" s="19"/>
      <c r="D3" s="19"/>
      <c r="E3" s="19"/>
      <c r="F3" s="19"/>
      <c r="G3" s="19"/>
      <c r="H3" s="19"/>
      <c r="I3" s="19"/>
      <c r="U3" s="55"/>
      <c r="V3" s="55"/>
      <c r="W3" s="55"/>
      <c r="X3" s="55"/>
      <c r="Y3" s="55"/>
      <c r="AA3" s="55"/>
      <c r="AB3" s="194" t="str">
        <f>IF('　入力シート　'!$D$26="工事", "決裁の上は、成績評定点通知実施要領様式第１号に", "決裁の上は、委託業務成績評定要領別記様式第２号に")</f>
        <v>決裁の上は、成績評定点通知実施要領様式第１号に</v>
      </c>
      <c r="AC3" s="194"/>
      <c r="AD3" s="194"/>
      <c r="AE3" s="194"/>
      <c r="AF3" s="194"/>
      <c r="AG3" s="194"/>
      <c r="AH3" s="194"/>
      <c r="AI3" s="194"/>
      <c r="AJ3" s="194"/>
      <c r="AK3" s="194"/>
      <c r="AL3" s="194"/>
      <c r="AM3" s="194"/>
      <c r="AN3" s="194"/>
      <c r="AO3" s="194"/>
      <c r="AP3" s="194"/>
      <c r="AQ3" s="194"/>
      <c r="AR3" s="194"/>
      <c r="AS3" s="194"/>
      <c r="AT3" s="194"/>
      <c r="AU3" s="194"/>
      <c r="AV3" s="194"/>
      <c r="AW3" s="194"/>
      <c r="AX3" s="194"/>
    </row>
    <row r="4" spans="1:84" ht="16.05" customHeight="1">
      <c r="A4" s="19"/>
      <c r="B4" s="19"/>
      <c r="C4" s="19"/>
      <c r="D4" s="19"/>
      <c r="E4" s="19"/>
      <c r="F4" s="19"/>
      <c r="G4" s="19"/>
      <c r="H4" s="19"/>
      <c r="I4" s="19"/>
      <c r="P4" s="195" t="s">
        <v>85</v>
      </c>
      <c r="Q4" s="195"/>
      <c r="R4" s="195"/>
      <c r="U4" s="55"/>
      <c r="V4" s="55"/>
      <c r="W4" s="55"/>
      <c r="X4" s="55"/>
      <c r="Y4" s="55"/>
      <c r="AA4" s="55"/>
      <c r="AB4" s="194" t="s">
        <v>174</v>
      </c>
      <c r="AC4" s="194"/>
      <c r="AD4" s="194"/>
      <c r="AE4" s="194"/>
      <c r="AF4" s="194"/>
      <c r="AG4" s="194"/>
      <c r="AH4" s="194"/>
      <c r="AI4" s="194"/>
      <c r="AJ4" s="194"/>
      <c r="AK4" s="194"/>
      <c r="AL4" s="194"/>
      <c r="AM4" s="194"/>
      <c r="AN4" s="194"/>
      <c r="AO4" s="194"/>
      <c r="AP4" s="194"/>
      <c r="AQ4" s="194"/>
      <c r="AR4" s="194"/>
      <c r="AS4" s="194"/>
      <c r="AT4" s="194"/>
      <c r="AU4" s="194"/>
      <c r="AV4" s="194"/>
      <c r="AW4" s="194"/>
      <c r="AX4" s="194"/>
    </row>
    <row r="5" spans="1:84" ht="12" customHeight="1">
      <c r="A5" s="19"/>
      <c r="B5" s="19"/>
      <c r="C5" s="19"/>
      <c r="D5" s="19"/>
      <c r="E5" s="19"/>
      <c r="F5" s="19"/>
      <c r="G5" s="19"/>
      <c r="H5" s="19"/>
      <c r="I5" s="19"/>
    </row>
    <row r="6" spans="1:84" ht="18" customHeight="1">
      <c r="V6" s="186" t="str">
        <f>IF('　入力シート　'!$D$73="","",'　入力シート　'!$D$73)</f>
        <v>担当者</v>
      </c>
      <c r="W6" s="187"/>
      <c r="X6" s="187"/>
      <c r="Y6" s="187"/>
      <c r="Z6" s="188"/>
      <c r="AA6" s="73"/>
      <c r="AB6" s="85"/>
      <c r="AC6" s="186" t="str">
        <f>IF('　入力シート　'!$D$74="","",'　入力シート　'!$D$74)</f>
        <v>企画部検査員</v>
      </c>
      <c r="AD6" s="187"/>
      <c r="AE6" s="187"/>
      <c r="AF6" s="187"/>
      <c r="AG6" s="188"/>
      <c r="AH6" s="186" t="str">
        <f>IF('　入力シート　'!$D$75="","",'　入力シート　'!$D$75)</f>
        <v>企画部長</v>
      </c>
      <c r="AI6" s="187"/>
      <c r="AJ6" s="187"/>
      <c r="AK6" s="187"/>
      <c r="AL6" s="188"/>
      <c r="AM6" s="186" t="str">
        <f>IF('　入力シート　'!$D$76="","",'　入力シート　'!$D$76)</f>
        <v>理　事</v>
      </c>
      <c r="AN6" s="187"/>
      <c r="AO6" s="187"/>
      <c r="AP6" s="187"/>
      <c r="AQ6" s="188"/>
      <c r="AR6" s="186" t="str">
        <f>IF('　入力シート　'!$D$77="","",'　入力シート　'!$D$77)</f>
        <v>理 事 長</v>
      </c>
      <c r="AS6" s="187"/>
      <c r="AT6" s="187"/>
      <c r="AU6" s="187"/>
      <c r="AV6" s="188"/>
      <c r="AW6" s="18"/>
      <c r="BE6" s="118"/>
      <c r="BF6" s="118"/>
    </row>
    <row r="7" spans="1:84" ht="12" customHeight="1">
      <c r="V7" s="2"/>
      <c r="W7" s="3"/>
      <c r="X7" s="3"/>
      <c r="Y7" s="3"/>
      <c r="Z7" s="4"/>
      <c r="AA7" s="5"/>
      <c r="AB7" s="6"/>
      <c r="AC7" s="3"/>
      <c r="AD7" s="3"/>
      <c r="AE7" s="3"/>
      <c r="AF7" s="3"/>
      <c r="AG7" s="4"/>
      <c r="AH7" s="2"/>
      <c r="AI7" s="3"/>
      <c r="AJ7" s="3"/>
      <c r="AK7" s="3"/>
      <c r="AL7" s="4"/>
      <c r="AM7" s="2"/>
      <c r="AN7" s="3"/>
      <c r="AO7" s="3"/>
      <c r="AP7" s="3"/>
      <c r="AQ7" s="4"/>
      <c r="AR7" s="2"/>
      <c r="AS7" s="3"/>
      <c r="AT7" s="3"/>
      <c r="AU7" s="3"/>
      <c r="AV7" s="4"/>
      <c r="BD7" s="196"/>
      <c r="BE7" s="196"/>
      <c r="BF7" s="196"/>
      <c r="BG7" s="196"/>
      <c r="BH7" s="196"/>
      <c r="BI7" s="196"/>
      <c r="BJ7" s="196"/>
      <c r="BK7" s="196"/>
      <c r="BL7" s="196"/>
      <c r="BM7" s="196"/>
      <c r="BN7" s="196"/>
      <c r="BO7" s="196"/>
      <c r="BP7" s="196"/>
      <c r="BQ7" s="196"/>
      <c r="BR7" s="196"/>
      <c r="BS7" s="196"/>
      <c r="BT7" s="196"/>
      <c r="BU7" s="196"/>
      <c r="BV7" s="196"/>
      <c r="BW7" s="196"/>
      <c r="BX7" s="196"/>
      <c r="BY7" s="196"/>
      <c r="BZ7" s="196"/>
      <c r="CA7" s="196"/>
      <c r="CB7" s="196"/>
      <c r="CC7" s="196"/>
      <c r="CD7" s="196"/>
      <c r="CE7" s="196"/>
      <c r="CF7" s="196"/>
    </row>
    <row r="8" spans="1:84" ht="12" customHeight="1">
      <c r="V8" s="5"/>
      <c r="Z8" s="6"/>
      <c r="AA8" s="5"/>
      <c r="AB8" s="6"/>
      <c r="AG8" s="6"/>
      <c r="AH8" s="5"/>
      <c r="AL8" s="6"/>
      <c r="AM8" s="5"/>
      <c r="AN8" s="8"/>
      <c r="AO8" s="8"/>
      <c r="AP8" s="8"/>
      <c r="AQ8" s="6"/>
      <c r="AR8" s="5"/>
      <c r="AS8" s="8"/>
      <c r="AT8" s="8"/>
      <c r="AU8" s="8"/>
      <c r="AV8" s="6"/>
      <c r="BD8" s="196"/>
      <c r="BE8" s="196"/>
      <c r="BF8" s="196"/>
      <c r="BG8" s="196"/>
      <c r="BH8" s="196"/>
      <c r="BI8" s="196"/>
      <c r="BJ8" s="196"/>
      <c r="BK8" s="196"/>
      <c r="BL8" s="196"/>
      <c r="BM8" s="196"/>
      <c r="BN8" s="196"/>
      <c r="BO8" s="196"/>
      <c r="BP8" s="196"/>
      <c r="BQ8" s="196"/>
      <c r="BR8" s="196"/>
      <c r="BS8" s="196"/>
      <c r="BT8" s="196"/>
      <c r="BU8" s="196"/>
      <c r="BV8" s="196"/>
      <c r="BW8" s="196"/>
      <c r="BX8" s="196"/>
      <c r="BY8" s="196"/>
      <c r="BZ8" s="196"/>
      <c r="CA8" s="196"/>
      <c r="CB8" s="196"/>
      <c r="CC8" s="196"/>
      <c r="CD8" s="196"/>
      <c r="CE8" s="196"/>
      <c r="CF8" s="196"/>
    </row>
    <row r="9" spans="1:84" ht="12" customHeight="1">
      <c r="V9" s="5"/>
      <c r="Z9" s="6"/>
      <c r="AA9" s="5"/>
      <c r="AB9" s="6"/>
      <c r="AG9" s="6"/>
      <c r="AH9" s="5"/>
      <c r="AL9" s="6"/>
      <c r="AM9" s="5"/>
      <c r="AQ9" s="6"/>
      <c r="AR9" s="5"/>
      <c r="AV9" s="6"/>
    </row>
    <row r="10" spans="1:84" ht="12" customHeight="1">
      <c r="V10" s="7"/>
      <c r="W10" s="8"/>
      <c r="X10" s="8"/>
      <c r="Y10" s="8"/>
      <c r="Z10" s="9"/>
      <c r="AA10" s="5"/>
      <c r="AB10" s="6"/>
      <c r="AC10" s="8"/>
      <c r="AD10" s="8"/>
      <c r="AE10" s="8"/>
      <c r="AF10" s="8"/>
      <c r="AG10" s="9"/>
      <c r="AH10" s="7"/>
      <c r="AI10" s="8"/>
      <c r="AJ10" s="8"/>
      <c r="AK10" s="8"/>
      <c r="AL10" s="9"/>
      <c r="AM10" s="7"/>
      <c r="AN10" s="8"/>
      <c r="AO10" s="8"/>
      <c r="AP10" s="8"/>
      <c r="AQ10" s="9"/>
      <c r="AR10" s="7"/>
      <c r="AS10" s="8"/>
      <c r="AT10" s="8"/>
      <c r="AU10" s="8"/>
      <c r="AV10" s="9"/>
    </row>
    <row r="11" spans="1:84" ht="30" customHeight="1">
      <c r="BE11" s="55"/>
    </row>
    <row r="12" spans="1:84" ht="12" customHeight="1">
      <c r="A12" s="2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4"/>
      <c r="BE12" s="55"/>
    </row>
    <row r="13" spans="1:84" ht="30" customHeight="1">
      <c r="A13" s="189" t="s">
        <v>37</v>
      </c>
      <c r="B13" s="190"/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90"/>
      <c r="Q13" s="190"/>
      <c r="R13" s="190"/>
      <c r="S13" s="190"/>
      <c r="T13" s="190"/>
      <c r="U13" s="190"/>
      <c r="V13" s="190"/>
      <c r="W13" s="190"/>
      <c r="X13" s="190"/>
      <c r="Y13" s="190"/>
      <c r="Z13" s="190"/>
      <c r="AA13" s="190"/>
      <c r="AB13" s="190"/>
      <c r="AC13" s="190"/>
      <c r="AD13" s="190"/>
      <c r="AE13" s="190"/>
      <c r="AF13" s="190"/>
      <c r="AG13" s="190"/>
      <c r="AH13" s="190"/>
      <c r="AI13" s="190"/>
      <c r="AJ13" s="190"/>
      <c r="AK13" s="190"/>
      <c r="AL13" s="190"/>
      <c r="AM13" s="190"/>
      <c r="AN13" s="190"/>
      <c r="AO13" s="190"/>
      <c r="AP13" s="190"/>
      <c r="AQ13" s="190"/>
      <c r="AR13" s="190"/>
      <c r="AS13" s="190"/>
      <c r="AT13" s="190"/>
      <c r="AU13" s="190"/>
      <c r="AV13" s="190"/>
      <c r="AW13" s="190"/>
      <c r="AX13" s="191"/>
    </row>
    <row r="14" spans="1:84" ht="18" customHeight="1">
      <c r="A14" s="5"/>
      <c r="AX14" s="6"/>
    </row>
    <row r="15" spans="1:84" ht="18" customHeight="1">
      <c r="A15" s="5"/>
      <c r="AH15" s="117" t="str">
        <f>IF('　入力シート　'!$D$2="","",'　入力シート　'!$D$2)</f>
        <v>令和</v>
      </c>
      <c r="AI15" s="117"/>
      <c r="AJ15" s="117"/>
      <c r="AK15" s="132" t="str">
        <f>IF('　入力シート　'!$D$56="","",'　入力シート　'!$D$56)</f>
        <v>○</v>
      </c>
      <c r="AL15" s="132"/>
      <c r="AM15" s="118" t="s">
        <v>15</v>
      </c>
      <c r="AN15" s="118"/>
      <c r="AO15" s="132" t="str">
        <f>IF('　入力シート　'!$D$57="","",'　入力シート　'!$D$57)</f>
        <v>○</v>
      </c>
      <c r="AP15" s="132"/>
      <c r="AQ15" s="118" t="s">
        <v>16</v>
      </c>
      <c r="AR15" s="118"/>
      <c r="AS15" s="132" t="str">
        <f>IF('　入力シート　'!$D$58="","",'　入力シート　'!$D$58)</f>
        <v>○</v>
      </c>
      <c r="AT15" s="132"/>
      <c r="AU15" s="118" t="s">
        <v>17</v>
      </c>
      <c r="AV15" s="118"/>
      <c r="AX15" s="6"/>
    </row>
    <row r="16" spans="1:84" ht="30" customHeight="1">
      <c r="A16" s="5"/>
      <c r="C16" s="118" t="s">
        <v>135</v>
      </c>
      <c r="D16" s="118"/>
      <c r="E16" s="118"/>
      <c r="F16" s="118"/>
      <c r="G16" s="118"/>
      <c r="H16" s="117" t="str">
        <f>IF('　入力シート　'!$D$5="","",'　入力シート　'!$D$5)</f>
        <v>○○　○○</v>
      </c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8" t="s">
        <v>136</v>
      </c>
      <c r="T16" s="118"/>
      <c r="AH16" s="18"/>
      <c r="AI16" s="18"/>
      <c r="AJ16" s="18"/>
      <c r="AK16" s="18"/>
      <c r="AL16" s="18"/>
      <c r="AO16" s="18"/>
      <c r="AP16" s="18"/>
      <c r="AS16" s="18"/>
      <c r="AT16" s="18"/>
      <c r="AU16" s="18"/>
      <c r="AV16" s="18"/>
      <c r="AW16" s="18"/>
      <c r="AX16" s="6"/>
    </row>
    <row r="17" spans="1:50" ht="15" customHeight="1">
      <c r="A17" s="5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AC17" s="172" t="s">
        <v>53</v>
      </c>
      <c r="AD17" s="172"/>
      <c r="AE17" s="172"/>
      <c r="AF17" s="172"/>
      <c r="AG17" s="118" t="s">
        <v>51</v>
      </c>
      <c r="AH17" s="118"/>
      <c r="AI17" s="118"/>
      <c r="AK17" s="160" t="str">
        <f>IF('　入力シート　'!$D$66="","",'　入力シート　'!$D$66)</f>
        <v>企画部　</v>
      </c>
      <c r="AL17" s="160"/>
      <c r="AM17" s="160"/>
      <c r="AN17" s="160"/>
      <c r="AO17" s="160"/>
      <c r="AP17" s="160"/>
      <c r="AQ17" s="160"/>
      <c r="AR17" s="160"/>
      <c r="AS17" s="160"/>
      <c r="AT17" s="160"/>
      <c r="AU17" s="160"/>
      <c r="AV17" s="160"/>
      <c r="AW17" s="160"/>
      <c r="AX17" s="179"/>
    </row>
    <row r="18" spans="1:50" ht="15" customHeight="1">
      <c r="A18" s="5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AC18" s="172"/>
      <c r="AD18" s="172"/>
      <c r="AE18" s="172"/>
      <c r="AF18" s="172"/>
      <c r="AG18" s="118"/>
      <c r="AH18" s="118"/>
      <c r="AI18" s="118"/>
      <c r="AK18" s="160" t="str">
        <f>IF('　入力シート　'!$D$67="","",'　入力シート　'!$D$67)</f>
        <v>調査役（検査）</v>
      </c>
      <c r="AL18" s="160"/>
      <c r="AM18" s="160"/>
      <c r="AN18" s="160"/>
      <c r="AO18" s="160"/>
      <c r="AP18" s="160"/>
      <c r="AQ18" s="160"/>
      <c r="AR18" s="160"/>
      <c r="AS18" s="160"/>
      <c r="AT18" s="160"/>
      <c r="AU18" s="160"/>
      <c r="AV18" s="160"/>
      <c r="AW18" s="160"/>
      <c r="AX18" s="179"/>
    </row>
    <row r="19" spans="1:50" ht="15" customHeight="1">
      <c r="A19" s="5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AC19" s="172"/>
      <c r="AD19" s="172"/>
      <c r="AE19" s="172"/>
      <c r="AF19" s="172"/>
      <c r="AG19" s="118" t="s">
        <v>52</v>
      </c>
      <c r="AH19" s="118"/>
      <c r="AI19" s="118"/>
      <c r="AK19" s="160" t="str">
        <f>IF('　入力シート　'!$D$68="","",'　入力シート　'!$D$68)</f>
        <v>青野　守　　</v>
      </c>
      <c r="AL19" s="160"/>
      <c r="AM19" s="160"/>
      <c r="AN19" s="160"/>
      <c r="AO19" s="160"/>
      <c r="AP19" s="160"/>
      <c r="AQ19" s="160"/>
      <c r="AR19" s="160"/>
      <c r="AS19" s="160"/>
      <c r="AT19" s="160"/>
      <c r="AU19" s="192" t="s">
        <v>77</v>
      </c>
      <c r="AV19" s="193"/>
      <c r="AW19" s="53"/>
      <c r="AX19" s="54"/>
    </row>
    <row r="20" spans="1:50" ht="30" customHeight="1">
      <c r="A20" s="5"/>
      <c r="AH20" s="18"/>
      <c r="AI20" s="18"/>
      <c r="AJ20" s="18"/>
      <c r="AK20" s="18"/>
      <c r="AL20" s="18"/>
      <c r="AO20" s="18"/>
      <c r="AP20" s="18"/>
      <c r="AS20" s="18"/>
      <c r="AT20" s="18"/>
      <c r="AU20" s="18"/>
      <c r="AV20" s="18"/>
      <c r="AW20" s="18"/>
      <c r="AX20" s="6"/>
    </row>
    <row r="21" spans="1:50" ht="18" customHeight="1">
      <c r="A21" s="5"/>
      <c r="B21" s="198" t="s">
        <v>43</v>
      </c>
      <c r="C21" s="198"/>
      <c r="D21" s="133" t="str">
        <f>IF('　入力シート　'!D26="工事","工事名","業務名")</f>
        <v>工事名</v>
      </c>
      <c r="E21" s="133"/>
      <c r="F21" s="133"/>
      <c r="G21" s="133"/>
      <c r="H21" s="133"/>
      <c r="I21" s="133"/>
      <c r="J21" s="133"/>
      <c r="K21" s="133"/>
      <c r="L21" s="133"/>
      <c r="M21" s="133"/>
      <c r="R21" s="159" t="str">
        <f>IF('　入力シート　'!$D$27="","",'　入力シート　'!$D$27)</f>
        <v>令和○年度　○○○○</v>
      </c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97"/>
    </row>
    <row r="22" spans="1:50" ht="12" customHeight="1">
      <c r="A22" s="5"/>
      <c r="B22" s="35"/>
      <c r="C22" s="35"/>
      <c r="AX22" s="6"/>
    </row>
    <row r="23" spans="1:50" ht="15" customHeight="1">
      <c r="A23" s="5"/>
      <c r="B23" s="198" t="s">
        <v>44</v>
      </c>
      <c r="C23" s="198"/>
      <c r="D23" s="133" t="str">
        <f>IF('　入力シート　'!$D$26="工事","工事場所","業務場所")</f>
        <v>工事場所</v>
      </c>
      <c r="E23" s="133"/>
      <c r="F23" s="133"/>
      <c r="G23" s="133"/>
      <c r="H23" s="133"/>
      <c r="I23" s="133"/>
      <c r="J23" s="133"/>
      <c r="K23" s="133"/>
      <c r="L23" s="133"/>
      <c r="M23" s="133"/>
      <c r="O23" s="152" t="str">
        <f>IF('　入力シート　'!$D$23="北九州", "", "福岡")</f>
        <v>福岡</v>
      </c>
      <c r="P23" s="152"/>
      <c r="Q23" s="152"/>
      <c r="R23" s="119" t="s">
        <v>12</v>
      </c>
      <c r="S23" s="119"/>
      <c r="T23" s="178" t="str">
        <f>IF('　入力シート　'!$D$24="","",'　入力シート　'!$D$24)</f>
        <v>全</v>
      </c>
      <c r="U23" s="178"/>
      <c r="V23" s="178"/>
      <c r="W23" s="119" t="s">
        <v>144</v>
      </c>
      <c r="X23" s="119"/>
      <c r="Y23" s="160" t="str">
        <f>IF('　入力シート　'!$D$25="","",'　入力シート　'!$D$25)</f>
        <v>福岡市・大野城市・太宰府市・粕屋町・春日市・北九州市内一円</v>
      </c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179"/>
    </row>
    <row r="24" spans="1:50" ht="15" customHeight="1">
      <c r="A24" s="5"/>
      <c r="B24" s="198"/>
      <c r="C24" s="198"/>
      <c r="D24" s="133"/>
      <c r="E24" s="133"/>
      <c r="F24" s="133"/>
      <c r="G24" s="133"/>
      <c r="H24" s="133"/>
      <c r="I24" s="133"/>
      <c r="J24" s="133"/>
      <c r="K24" s="133"/>
      <c r="L24" s="133"/>
      <c r="M24" s="133"/>
      <c r="O24" s="153" t="str">
        <f>IF('　入力シート　'!$D$23="福岡", "", "北九州")</f>
        <v>北九州</v>
      </c>
      <c r="P24" s="153"/>
      <c r="Q24" s="153"/>
      <c r="R24" s="119"/>
      <c r="S24" s="119"/>
      <c r="T24" s="178"/>
      <c r="U24" s="178"/>
      <c r="V24" s="178"/>
      <c r="W24" s="119"/>
      <c r="X24" s="119"/>
      <c r="Y24" s="160"/>
      <c r="Z24" s="160"/>
      <c r="AA24" s="160"/>
      <c r="AB24" s="160"/>
      <c r="AC24" s="160"/>
      <c r="AD24" s="160"/>
      <c r="AE24" s="160"/>
      <c r="AF24" s="160"/>
      <c r="AG24" s="160"/>
      <c r="AH24" s="160"/>
      <c r="AI24" s="160"/>
      <c r="AJ24" s="160"/>
      <c r="AK24" s="160"/>
      <c r="AL24" s="160"/>
      <c r="AM24" s="160"/>
      <c r="AN24" s="160"/>
      <c r="AO24" s="160"/>
      <c r="AP24" s="160"/>
      <c r="AQ24" s="160"/>
      <c r="AR24" s="160"/>
      <c r="AS24" s="160"/>
      <c r="AT24" s="160"/>
      <c r="AU24" s="160"/>
      <c r="AV24" s="160"/>
      <c r="AW24" s="160"/>
      <c r="AX24" s="179"/>
    </row>
    <row r="25" spans="1:50" ht="12" customHeight="1">
      <c r="A25" s="5"/>
      <c r="B25" s="35"/>
      <c r="C25" s="35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32"/>
    </row>
    <row r="26" spans="1:50" ht="18" customHeight="1">
      <c r="A26" s="5"/>
      <c r="B26" s="198" t="s">
        <v>45</v>
      </c>
      <c r="C26" s="198"/>
      <c r="D26" s="133" t="s">
        <v>11</v>
      </c>
      <c r="E26" s="133"/>
      <c r="F26" s="133"/>
      <c r="G26" s="133"/>
      <c r="H26" s="133"/>
      <c r="I26" s="133"/>
      <c r="J26" s="133"/>
      <c r="K26" s="133"/>
      <c r="L26" s="133"/>
      <c r="M26" s="133"/>
      <c r="R26" s="146" t="s">
        <v>14</v>
      </c>
      <c r="S26" s="146"/>
      <c r="T26" s="151" t="str">
        <f>IF('　入力シート　'!$D$28="","",'　入力シート　'!$D$28)</f>
        <v>○○,○○○,○○○</v>
      </c>
      <c r="U26" s="151"/>
      <c r="V26" s="151"/>
      <c r="W26" s="151"/>
      <c r="X26" s="151"/>
      <c r="Y26" s="151"/>
      <c r="Z26" s="151"/>
      <c r="AA26" s="151"/>
      <c r="AB26" s="151"/>
      <c r="AC26" s="151"/>
      <c r="AD26" s="151"/>
      <c r="AE26" s="151"/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99"/>
    </row>
    <row r="27" spans="1:50" ht="12" customHeight="1">
      <c r="A27" s="5"/>
      <c r="B27" s="35"/>
      <c r="C27" s="35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0"/>
      <c r="O27" s="20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32"/>
    </row>
    <row r="28" spans="1:50" ht="18" customHeight="1">
      <c r="A28" s="5"/>
      <c r="B28" s="198" t="s">
        <v>46</v>
      </c>
      <c r="C28" s="198"/>
      <c r="D28" s="133" t="s">
        <v>38</v>
      </c>
      <c r="E28" s="133"/>
      <c r="F28" s="133"/>
      <c r="G28" s="133"/>
      <c r="H28" s="133"/>
      <c r="I28" s="133"/>
      <c r="J28" s="133"/>
      <c r="K28" s="133"/>
      <c r="L28" s="133"/>
      <c r="M28" s="133"/>
      <c r="R28" s="147" t="str">
        <f>IF('　入力シート　'!$D$2="","",'　入力シート　'!$D$2)</f>
        <v>令和</v>
      </c>
      <c r="S28" s="147"/>
      <c r="T28" s="147"/>
      <c r="U28" s="145" t="str">
        <f>IF('　入力シート　'!$D$30="","",'　入力シート　'!$D$30)</f>
        <v>○</v>
      </c>
      <c r="V28" s="145"/>
      <c r="W28" s="145"/>
      <c r="X28" s="145" t="s">
        <v>15</v>
      </c>
      <c r="Y28" s="145"/>
      <c r="Z28" s="145" t="str">
        <f>IF('　入力シート　'!$D$31="","",'　入力シート　'!$D$31)</f>
        <v>○</v>
      </c>
      <c r="AA28" s="145"/>
      <c r="AB28" s="145"/>
      <c r="AC28" s="145" t="s">
        <v>16</v>
      </c>
      <c r="AD28" s="145"/>
      <c r="AE28" s="145" t="str">
        <f>IF('　入力シート　'!$D$32="","",'　入力シート　'!$D$32)</f>
        <v>○</v>
      </c>
      <c r="AF28" s="145"/>
      <c r="AG28" s="145"/>
      <c r="AH28" s="145" t="s">
        <v>17</v>
      </c>
      <c r="AI28" s="145"/>
      <c r="AJ28" s="26"/>
      <c r="AK28" s="26"/>
      <c r="AL28" s="26"/>
      <c r="AM28" s="26"/>
      <c r="AN28" s="26"/>
      <c r="AO28" s="26"/>
      <c r="AP28" s="26"/>
      <c r="AQ28" s="26"/>
      <c r="AR28" s="26"/>
      <c r="AS28" s="26"/>
      <c r="AT28" s="26"/>
      <c r="AU28" s="26"/>
      <c r="AV28" s="26"/>
      <c r="AX28" s="6"/>
    </row>
    <row r="29" spans="1:50" ht="12" customHeight="1">
      <c r="A29" s="5"/>
      <c r="B29" s="35"/>
      <c r="C29" s="35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19"/>
      <c r="O29" s="19"/>
      <c r="P29" s="19"/>
      <c r="Q29" s="19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6"/>
      <c r="AK29" s="26"/>
      <c r="AL29" s="26"/>
      <c r="AM29" s="26"/>
      <c r="AN29" s="26"/>
      <c r="AO29" s="26"/>
      <c r="AP29" s="26"/>
      <c r="AQ29" s="26"/>
      <c r="AR29" s="26"/>
      <c r="AS29" s="26"/>
      <c r="AT29" s="26"/>
      <c r="AU29" s="26"/>
      <c r="AV29" s="26"/>
      <c r="AX29" s="6"/>
    </row>
    <row r="30" spans="1:50" ht="15" customHeight="1">
      <c r="A30" s="5"/>
      <c r="B30" s="198" t="s">
        <v>47</v>
      </c>
      <c r="C30" s="198"/>
      <c r="D30" s="133" t="str">
        <f>IF('　入力シート　'!$D$26="工事","工事期間","業務期間")</f>
        <v>工事期間</v>
      </c>
      <c r="E30" s="133"/>
      <c r="F30" s="133"/>
      <c r="G30" s="133"/>
      <c r="H30" s="133"/>
      <c r="I30" s="133"/>
      <c r="J30" s="133"/>
      <c r="K30" s="133"/>
      <c r="L30" s="133"/>
      <c r="M30" s="133"/>
      <c r="R30" s="147" t="str">
        <f>IF('　入力シート　'!$D$2="","",'　入力シート　'!$D$2)</f>
        <v>令和</v>
      </c>
      <c r="S30" s="147"/>
      <c r="T30" s="147"/>
      <c r="U30" s="145" t="str">
        <f>IF('　入力シート　'!$D$34="","",'　入力シート　'!$D$34)</f>
        <v>○</v>
      </c>
      <c r="V30" s="145"/>
      <c r="W30" s="145"/>
      <c r="X30" s="145" t="s">
        <v>15</v>
      </c>
      <c r="Y30" s="145"/>
      <c r="Z30" s="145" t="str">
        <f>IF('　入力シート　'!$D$35="","",'　入力シート　'!$D$35)</f>
        <v>○</v>
      </c>
      <c r="AA30" s="145"/>
      <c r="AB30" s="145"/>
      <c r="AC30" s="145" t="s">
        <v>16</v>
      </c>
      <c r="AD30" s="145"/>
      <c r="AE30" s="145" t="str">
        <f>IF('　入力シート　'!$D$36="","",'　入力シート　'!$D$36)</f>
        <v>○</v>
      </c>
      <c r="AF30" s="145"/>
      <c r="AG30" s="145"/>
      <c r="AH30" s="145" t="s">
        <v>17</v>
      </c>
      <c r="AI30" s="145"/>
      <c r="AJ30" s="146" t="s">
        <v>18</v>
      </c>
      <c r="AK30" s="146"/>
      <c r="AL30" s="146"/>
      <c r="AM30" s="149" t="str">
        <f>IF('　入力シート　'!$D$42="","",'　入力シート　'!$D$42)</f>
        <v>○○○</v>
      </c>
      <c r="AN30" s="149"/>
      <c r="AO30" s="149"/>
      <c r="AP30" s="149"/>
      <c r="AQ30" s="146" t="s">
        <v>20</v>
      </c>
      <c r="AR30" s="146"/>
      <c r="AS30" s="146"/>
      <c r="AT30" s="28"/>
      <c r="AU30" s="28"/>
      <c r="AV30" s="28"/>
      <c r="AX30" s="6"/>
    </row>
    <row r="31" spans="1:50" ht="15" customHeight="1">
      <c r="A31" s="5"/>
      <c r="B31" s="198"/>
      <c r="C31" s="198"/>
      <c r="D31" s="133"/>
      <c r="E31" s="133"/>
      <c r="F31" s="133"/>
      <c r="G31" s="133"/>
      <c r="H31" s="133"/>
      <c r="I31" s="133"/>
      <c r="J31" s="133"/>
      <c r="K31" s="133"/>
      <c r="L31" s="133"/>
      <c r="M31" s="133"/>
      <c r="R31" s="147" t="str">
        <f>IF('　入力シート　'!$D$2="","",'　入力シート　'!$D$2)</f>
        <v>令和</v>
      </c>
      <c r="S31" s="147"/>
      <c r="T31" s="147"/>
      <c r="U31" s="145" t="str">
        <f>IF('　入力シート　'!$D$38="","",'　入力シート　'!$D$38)</f>
        <v>○</v>
      </c>
      <c r="V31" s="145"/>
      <c r="W31" s="145"/>
      <c r="X31" s="145" t="s">
        <v>15</v>
      </c>
      <c r="Y31" s="145"/>
      <c r="Z31" s="145" t="str">
        <f>IF('　入力シート　'!$D$39="","",'　入力シート　'!$D$39)</f>
        <v>○</v>
      </c>
      <c r="AA31" s="145"/>
      <c r="AB31" s="145"/>
      <c r="AC31" s="145" t="s">
        <v>16</v>
      </c>
      <c r="AD31" s="145"/>
      <c r="AE31" s="145" t="str">
        <f>IF('　入力シート　'!$D$40="","",'　入力シート　'!$D$40)</f>
        <v>○</v>
      </c>
      <c r="AF31" s="145"/>
      <c r="AG31" s="145"/>
      <c r="AH31" s="145" t="s">
        <v>17</v>
      </c>
      <c r="AI31" s="145"/>
      <c r="AJ31" s="146" t="s">
        <v>19</v>
      </c>
      <c r="AK31" s="146"/>
      <c r="AL31" s="146"/>
      <c r="AM31" s="149"/>
      <c r="AN31" s="149"/>
      <c r="AO31" s="149"/>
      <c r="AP31" s="149"/>
      <c r="AQ31" s="146"/>
      <c r="AR31" s="146"/>
      <c r="AS31" s="146"/>
      <c r="AT31" s="28"/>
      <c r="AU31" s="28"/>
      <c r="AV31" s="28"/>
      <c r="AX31" s="6"/>
    </row>
    <row r="32" spans="1:50" ht="12" customHeight="1">
      <c r="A32" s="5"/>
      <c r="B32" s="35"/>
      <c r="C32" s="35"/>
      <c r="AX32" s="6"/>
    </row>
    <row r="33" spans="1:50" ht="25.95" customHeight="1">
      <c r="A33" s="5"/>
      <c r="B33" s="198" t="s">
        <v>48</v>
      </c>
      <c r="C33" s="198"/>
      <c r="D33" s="133" t="s">
        <v>121</v>
      </c>
      <c r="E33" s="133"/>
      <c r="F33" s="133"/>
      <c r="G33" s="133"/>
      <c r="H33" s="133"/>
      <c r="I33" s="133"/>
      <c r="J33" s="133"/>
      <c r="K33" s="133"/>
      <c r="L33" s="133"/>
      <c r="M33" s="133"/>
      <c r="R33" s="202" t="s">
        <v>56</v>
      </c>
      <c r="S33" s="172"/>
      <c r="T33" s="172"/>
      <c r="U33" s="172"/>
      <c r="V33" s="172"/>
      <c r="X33" s="159" t="str">
        <f>IF('　入力シート　'!D21="","",'　入力シート　'!D21)</f>
        <v>株式会社ふくきた建設工業　九州支店</v>
      </c>
      <c r="Y33" s="159"/>
      <c r="Z33" s="159"/>
      <c r="AA33" s="159"/>
      <c r="AB33" s="159"/>
      <c r="AC33" s="159"/>
      <c r="AD33" s="159"/>
      <c r="AE33" s="159"/>
      <c r="AF33" s="159"/>
      <c r="AG33" s="159"/>
      <c r="AH33" s="159"/>
      <c r="AI33" s="15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97"/>
    </row>
    <row r="34" spans="1:50" ht="18" customHeight="1">
      <c r="A34" s="5"/>
      <c r="B34" s="35"/>
      <c r="C34" s="35"/>
      <c r="D34" s="133"/>
      <c r="E34" s="133"/>
      <c r="F34" s="133"/>
      <c r="G34" s="133"/>
      <c r="H34" s="133"/>
      <c r="I34" s="133"/>
      <c r="J34" s="133"/>
      <c r="K34" s="133"/>
      <c r="L34" s="133"/>
      <c r="M34" s="133"/>
      <c r="R34" s="172" t="s">
        <v>10</v>
      </c>
      <c r="S34" s="172"/>
      <c r="T34" s="172"/>
      <c r="U34" s="172"/>
      <c r="V34" s="172"/>
      <c r="X34" s="159" t="str">
        <f>IF('　入力シート　'!D22="","",'　入力シート　'!D22)</f>
        <v>執行役員支店長　　福岡　太郎</v>
      </c>
      <c r="Y34" s="159"/>
      <c r="Z34" s="159"/>
      <c r="AA34" s="159"/>
      <c r="AB34" s="159"/>
      <c r="AC34" s="159"/>
      <c r="AD34" s="159"/>
      <c r="AE34" s="159"/>
      <c r="AF34" s="159"/>
      <c r="AG34" s="159"/>
      <c r="AH34" s="159"/>
      <c r="AI34" s="15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97"/>
    </row>
    <row r="35" spans="1:50" ht="12" customHeight="1">
      <c r="A35" s="5"/>
      <c r="B35" s="35"/>
      <c r="C35" s="35"/>
      <c r="D35" s="21"/>
      <c r="E35" s="21"/>
      <c r="F35" s="21"/>
      <c r="G35" s="21"/>
      <c r="H35" s="21"/>
      <c r="I35" s="21"/>
      <c r="J35" s="21"/>
      <c r="K35" s="21"/>
      <c r="L35" s="21"/>
      <c r="M35" s="21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8"/>
      <c r="AM35" s="28"/>
      <c r="AN35" s="28"/>
      <c r="AO35" s="29"/>
      <c r="AP35" s="29"/>
      <c r="AQ35" s="29"/>
      <c r="AR35" s="29"/>
      <c r="AS35" s="28"/>
      <c r="AT35" s="28"/>
      <c r="AU35" s="28"/>
      <c r="AV35" s="28"/>
      <c r="AX35" s="6"/>
    </row>
    <row r="36" spans="1:50" ht="25.95" customHeight="1">
      <c r="A36" s="5"/>
      <c r="B36" s="198" t="s">
        <v>49</v>
      </c>
      <c r="C36" s="198"/>
      <c r="D36" s="150" t="s">
        <v>39</v>
      </c>
      <c r="E36" s="133"/>
      <c r="F36" s="133"/>
      <c r="G36" s="133"/>
      <c r="H36" s="133"/>
      <c r="I36" s="133"/>
      <c r="J36" s="133"/>
      <c r="K36" s="133"/>
      <c r="L36" s="133"/>
      <c r="M36" s="133"/>
      <c r="R36" s="147" t="str">
        <f>IF('　入力シート　'!$D$2="","",'　入力シート　'!$D$2)</f>
        <v>令和</v>
      </c>
      <c r="S36" s="147"/>
      <c r="T36" s="147"/>
      <c r="U36" s="145" t="str">
        <f>IF('　入力シート　'!$D$44="","",'　入力シート　'!$D$44)</f>
        <v>○</v>
      </c>
      <c r="V36" s="145"/>
      <c r="W36" s="145"/>
      <c r="X36" s="145" t="s">
        <v>15</v>
      </c>
      <c r="Y36" s="145"/>
      <c r="Z36" s="145" t="str">
        <f>IF('　入力シート　'!$D$45="","",'　入力シート　'!$D$45)</f>
        <v>○</v>
      </c>
      <c r="AA36" s="145"/>
      <c r="AB36" s="145"/>
      <c r="AC36" s="145" t="s">
        <v>16</v>
      </c>
      <c r="AD36" s="145"/>
      <c r="AE36" s="145" t="str">
        <f>IF('　入力シート　'!$D$46="","",'　入力シート　'!$D$46)</f>
        <v>○</v>
      </c>
      <c r="AF36" s="145"/>
      <c r="AG36" s="145"/>
      <c r="AH36" s="145" t="s">
        <v>17</v>
      </c>
      <c r="AI36" s="145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V36" s="26"/>
      <c r="AX36" s="6"/>
    </row>
    <row r="37" spans="1:50" ht="12" customHeight="1">
      <c r="A37" s="5"/>
      <c r="B37" s="18"/>
      <c r="C37" s="18"/>
      <c r="D37" s="33"/>
      <c r="E37" s="21"/>
      <c r="F37" s="21"/>
      <c r="G37" s="21"/>
      <c r="H37" s="21"/>
      <c r="I37" s="21"/>
      <c r="J37" s="21"/>
      <c r="K37" s="21"/>
      <c r="L37" s="21"/>
      <c r="M37" s="21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V37" s="26"/>
      <c r="AX37" s="6"/>
    </row>
    <row r="38" spans="1:50" ht="18" customHeight="1">
      <c r="A38" s="5"/>
      <c r="B38" s="198" t="s">
        <v>50</v>
      </c>
      <c r="C38" s="198"/>
      <c r="D38" s="150" t="s">
        <v>40</v>
      </c>
      <c r="E38" s="133"/>
      <c r="F38" s="133"/>
      <c r="G38" s="133"/>
      <c r="H38" s="133"/>
      <c r="I38" s="133"/>
      <c r="J38" s="133"/>
      <c r="K38" s="133"/>
      <c r="L38" s="133"/>
      <c r="M38" s="133"/>
      <c r="R38" s="147" t="str">
        <f>IF('　入力シート　'!$D$2="","",'　入力シート　'!$D$2)</f>
        <v>令和</v>
      </c>
      <c r="S38" s="147"/>
      <c r="T38" s="147"/>
      <c r="U38" s="201" t="str">
        <f>IF('　入力シート　'!$D$56="","",'　入力シート　'!$D$56)</f>
        <v>○</v>
      </c>
      <c r="V38" s="201"/>
      <c r="W38" s="201"/>
      <c r="X38" s="145" t="s">
        <v>15</v>
      </c>
      <c r="Y38" s="145"/>
      <c r="Z38" s="201" t="str">
        <f>IF('　入力シート　'!$D$57="","",'　入力シート　'!$D$57)</f>
        <v>○</v>
      </c>
      <c r="AA38" s="201"/>
      <c r="AB38" s="201"/>
      <c r="AC38" s="145" t="s">
        <v>41</v>
      </c>
      <c r="AD38" s="145"/>
      <c r="AE38" s="201" t="str">
        <f>IF('　入力シート　'!$D$58="","",'　入力シート　'!$D$58)</f>
        <v>○</v>
      </c>
      <c r="AF38" s="201"/>
      <c r="AG38" s="201"/>
      <c r="AH38" s="145" t="s">
        <v>89</v>
      </c>
      <c r="AI38" s="145"/>
      <c r="AJ38" s="26"/>
      <c r="AK38" s="26"/>
      <c r="AL38" s="26"/>
      <c r="AM38" s="26"/>
      <c r="AN38" s="26"/>
      <c r="AO38" s="26"/>
      <c r="AP38" s="26"/>
      <c r="AQ38" s="26"/>
      <c r="AR38" s="26"/>
      <c r="AS38" s="26"/>
      <c r="AT38" s="26"/>
      <c r="AU38" s="26"/>
      <c r="AV38" s="26"/>
      <c r="AX38" s="6"/>
    </row>
    <row r="39" spans="1:50" ht="30" customHeight="1">
      <c r="A39" s="5"/>
      <c r="D39" s="33"/>
      <c r="E39" s="21"/>
      <c r="F39" s="21"/>
      <c r="G39" s="21"/>
      <c r="H39" s="21"/>
      <c r="I39" s="21"/>
      <c r="J39" s="21"/>
      <c r="K39" s="21"/>
      <c r="L39" s="21"/>
      <c r="M39" s="21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6"/>
      <c r="AK39" s="26"/>
      <c r="AL39" s="26"/>
      <c r="AM39" s="26"/>
      <c r="AN39" s="26"/>
      <c r="AO39" s="26"/>
      <c r="AP39" s="26"/>
      <c r="AQ39" s="26"/>
      <c r="AR39" s="26"/>
      <c r="AS39" s="26"/>
      <c r="AT39" s="26"/>
      <c r="AU39" s="26"/>
      <c r="AV39" s="26"/>
      <c r="AX39" s="6"/>
    </row>
    <row r="40" spans="1:50" ht="18" customHeight="1">
      <c r="A40" s="5"/>
      <c r="F40" s="200" t="str">
        <f>IF('　入力シート　'!$D$26="工事","上記工事のしゅん工（完了）検査をしたところ、図面及び仕様書のとおり","上記業務のしゅん工（完了）検査をしたところ、図面及び仕様書のとおり")</f>
        <v>上記工事のしゅん工（完了）検査をしたところ、図面及び仕様書のとおり</v>
      </c>
      <c r="G40" s="200"/>
      <c r="H40" s="200"/>
      <c r="I40" s="200"/>
      <c r="J40" s="200"/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  <c r="X40" s="200"/>
      <c r="Y40" s="200"/>
      <c r="Z40" s="200"/>
      <c r="AA40" s="200"/>
      <c r="AB40" s="200"/>
      <c r="AC40" s="200"/>
      <c r="AD40" s="200"/>
      <c r="AE40" s="200"/>
      <c r="AF40" s="200"/>
      <c r="AG40" s="200"/>
      <c r="AH40" s="200"/>
      <c r="AI40" s="200"/>
      <c r="AJ40" s="200"/>
      <c r="AK40" s="200"/>
      <c r="AL40" s="200"/>
      <c r="AM40" s="200"/>
      <c r="AN40" s="200"/>
      <c r="AO40" s="200"/>
      <c r="AP40" s="200"/>
      <c r="AQ40" s="200"/>
      <c r="AR40" s="200"/>
      <c r="AS40" s="200"/>
      <c r="AT40" s="200"/>
      <c r="AU40" s="200"/>
      <c r="AV40" s="200"/>
      <c r="AW40" s="200"/>
      <c r="AX40" s="6"/>
    </row>
    <row r="41" spans="1:50" ht="18" customHeight="1">
      <c r="A41" s="5"/>
      <c r="F41" s="200" t="s">
        <v>42</v>
      </c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6"/>
    </row>
    <row r="42" spans="1:50" ht="30" customHeight="1">
      <c r="A42" s="7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9"/>
    </row>
    <row r="43" spans="1:50" ht="18" customHeight="1"/>
  </sheetData>
  <sheetProtection sheet="1" objects="1" scenarios="1" formatCells="0" formatColumns="0" formatRows="0" insertColumns="0" insertRows="0" insertHyperlinks="0" deleteColumns="0" deleteRows="0" sort="0" autoFilter="0" pivotTables="0"/>
  <mergeCells count="100">
    <mergeCell ref="R31:T31"/>
    <mergeCell ref="B33:C33"/>
    <mergeCell ref="B36:C36"/>
    <mergeCell ref="B38:C38"/>
    <mergeCell ref="AC38:AD38"/>
    <mergeCell ref="D38:M38"/>
    <mergeCell ref="R38:T38"/>
    <mergeCell ref="U38:W38"/>
    <mergeCell ref="X38:Y38"/>
    <mergeCell ref="Z38:AB38"/>
    <mergeCell ref="D34:M34"/>
    <mergeCell ref="R34:V34"/>
    <mergeCell ref="R33:V33"/>
    <mergeCell ref="D36:M36"/>
    <mergeCell ref="U36:W36"/>
    <mergeCell ref="D33:M33"/>
    <mergeCell ref="F40:AW40"/>
    <mergeCell ref="F41:AW41"/>
    <mergeCell ref="AH38:AI38"/>
    <mergeCell ref="X33:AX33"/>
    <mergeCell ref="R36:T36"/>
    <mergeCell ref="X36:Y36"/>
    <mergeCell ref="Z36:AB36"/>
    <mergeCell ref="AC36:AD36"/>
    <mergeCell ref="AE38:AG38"/>
    <mergeCell ref="AE36:AG36"/>
    <mergeCell ref="AH36:AI36"/>
    <mergeCell ref="U31:W31"/>
    <mergeCell ref="X31:Y31"/>
    <mergeCell ref="B30:C31"/>
    <mergeCell ref="B21:C21"/>
    <mergeCell ref="B23:C24"/>
    <mergeCell ref="B26:C26"/>
    <mergeCell ref="B28:C28"/>
    <mergeCell ref="W23:X24"/>
    <mergeCell ref="Y23:AX24"/>
    <mergeCell ref="D26:M26"/>
    <mergeCell ref="R26:S26"/>
    <mergeCell ref="T26:AX26"/>
    <mergeCell ref="D30:M31"/>
    <mergeCell ref="R30:T30"/>
    <mergeCell ref="U30:W30"/>
    <mergeCell ref="X30:Y30"/>
    <mergeCell ref="AH30:AI30"/>
    <mergeCell ref="AJ30:AL30"/>
    <mergeCell ref="X34:AX34"/>
    <mergeCell ref="AM30:AP31"/>
    <mergeCell ref="AQ30:AS31"/>
    <mergeCell ref="AH31:AI31"/>
    <mergeCell ref="AC31:AD31"/>
    <mergeCell ref="AE31:AG31"/>
    <mergeCell ref="AC30:AD30"/>
    <mergeCell ref="AE30:AG30"/>
    <mergeCell ref="Z30:AB30"/>
    <mergeCell ref="Z31:AB31"/>
    <mergeCell ref="AJ31:AL31"/>
    <mergeCell ref="BE6:BF6"/>
    <mergeCell ref="BD7:CF8"/>
    <mergeCell ref="A1:I1"/>
    <mergeCell ref="V6:Z6"/>
    <mergeCell ref="D28:M28"/>
    <mergeCell ref="R28:T28"/>
    <mergeCell ref="U28:W28"/>
    <mergeCell ref="X28:Y28"/>
    <mergeCell ref="D21:M21"/>
    <mergeCell ref="R21:AX21"/>
    <mergeCell ref="AC28:AD28"/>
    <mergeCell ref="AE28:AG28"/>
    <mergeCell ref="AH28:AI28"/>
    <mergeCell ref="AG19:AI19"/>
    <mergeCell ref="AK17:AX17"/>
    <mergeCell ref="Z28:AB28"/>
    <mergeCell ref="AB3:AX3"/>
    <mergeCell ref="AB4:AX4"/>
    <mergeCell ref="P4:R4"/>
    <mergeCell ref="AH6:AL6"/>
    <mergeCell ref="AM6:AQ6"/>
    <mergeCell ref="H16:R16"/>
    <mergeCell ref="S16:T16"/>
    <mergeCell ref="C16:G16"/>
    <mergeCell ref="AG17:AI18"/>
    <mergeCell ref="AC17:AF19"/>
    <mergeCell ref="AK18:AX18"/>
    <mergeCell ref="AK19:AT19"/>
    <mergeCell ref="AU19:AV19"/>
    <mergeCell ref="D23:M24"/>
    <mergeCell ref="R23:S24"/>
    <mergeCell ref="O23:Q23"/>
    <mergeCell ref="O24:Q24"/>
    <mergeCell ref="T23:V24"/>
    <mergeCell ref="AS15:AT15"/>
    <mergeCell ref="AC6:AG6"/>
    <mergeCell ref="AR6:AV6"/>
    <mergeCell ref="AK15:AL15"/>
    <mergeCell ref="AO15:AP15"/>
    <mergeCell ref="A13:AX13"/>
    <mergeCell ref="AH15:AJ15"/>
    <mergeCell ref="AM15:AN15"/>
    <mergeCell ref="AQ15:AR15"/>
    <mergeCell ref="AU15:AV15"/>
  </mergeCells>
  <phoneticPr fontId="1"/>
  <conditionalFormatting sqref="T26:AX26">
    <cfRule type="cellIs" dxfId="5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ignoredErrors>
    <ignoredError sqref="B38 B36 B33 B30 B28 B26 B23 B21" numberStoredAsText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</sheetPr>
  <dimension ref="A1:BC60"/>
  <sheetViews>
    <sheetView showGridLines="0" view="pageBreakPreview" topLeftCell="A16" zoomScaleNormal="100" zoomScaleSheetLayoutView="100" workbookViewId="0">
      <selection activeCell="BV48" sqref="BV48"/>
    </sheetView>
  </sheetViews>
  <sheetFormatPr defaultColWidth="1.77734375" defaultRowHeight="7.95" customHeight="1"/>
  <cols>
    <col min="1" max="16" width="1.77734375" style="1"/>
    <col min="17" max="17" width="2.33203125" style="1" customWidth="1"/>
    <col min="18" max="42" width="1.77734375" style="1"/>
    <col min="43" max="43" width="1.77734375" style="1" customWidth="1"/>
    <col min="44" max="16384" width="1.77734375" style="1"/>
  </cols>
  <sheetData>
    <row r="1" spans="2:51" ht="18" customHeight="1">
      <c r="B1" s="134" t="s">
        <v>78</v>
      </c>
      <c r="C1" s="134"/>
      <c r="D1" s="134"/>
      <c r="E1" s="134"/>
      <c r="F1" s="134"/>
      <c r="G1" s="134"/>
      <c r="H1" s="134"/>
      <c r="I1" s="134"/>
      <c r="J1" s="134"/>
      <c r="AW1" s="225" t="s">
        <v>0</v>
      </c>
      <c r="AX1" s="225"/>
      <c r="AY1" s="225"/>
    </row>
    <row r="2" spans="2:51" ht="12" customHeight="1">
      <c r="B2" s="121" t="str">
        <f>IF('　入力シート　'!$D$14="","",'　入力シート　'!$D$14)</f>
        <v>総務部財務課</v>
      </c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3"/>
      <c r="W2" s="5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57"/>
      <c r="AO2" s="57"/>
      <c r="AP2" s="57"/>
      <c r="AQ2" s="57"/>
      <c r="AR2" s="57"/>
      <c r="AS2" s="57"/>
      <c r="AT2" s="57"/>
      <c r="AU2" s="57"/>
      <c r="AV2" s="57"/>
    </row>
    <row r="3" spans="2:51" ht="12" customHeight="1">
      <c r="B3" s="121" t="str">
        <f>IF('　入力シート　'!$D$15="","",'　入力シート　'!$D$15)</f>
        <v>係</v>
      </c>
      <c r="C3" s="122"/>
      <c r="D3" s="122"/>
      <c r="E3" s="122"/>
      <c r="F3" s="122"/>
      <c r="G3" s="123"/>
      <c r="H3" s="121" t="str">
        <f>IF('　入力シート　'!$D$16="","",'　入力シート　'!$D$16)</f>
        <v>係長</v>
      </c>
      <c r="I3" s="122"/>
      <c r="J3" s="122"/>
      <c r="K3" s="122"/>
      <c r="L3" s="123"/>
      <c r="M3" s="121" t="str">
        <f>IF('　入力シート　'!$D$17="","",'　入力シート　'!$D$17)</f>
        <v>課長補佐</v>
      </c>
      <c r="N3" s="122"/>
      <c r="O3" s="122"/>
      <c r="P3" s="122"/>
      <c r="Q3" s="123"/>
      <c r="R3" s="121" t="str">
        <f>IF('　入力シート　'!$D$18="","",'　入力シート　'!$D$18)</f>
        <v>課長</v>
      </c>
      <c r="S3" s="122"/>
      <c r="T3" s="122"/>
      <c r="U3" s="122"/>
      <c r="V3" s="123"/>
      <c r="W3" s="18"/>
      <c r="X3" s="18"/>
      <c r="Y3" s="18"/>
      <c r="Z3" s="72"/>
      <c r="AA3" s="72"/>
      <c r="AB3" s="72"/>
      <c r="AC3" s="72"/>
      <c r="AD3" s="72"/>
      <c r="AE3" s="72"/>
      <c r="AF3" s="72"/>
      <c r="AG3" s="72"/>
      <c r="AH3" s="72"/>
      <c r="AI3" s="72"/>
      <c r="AJ3" s="72"/>
      <c r="AK3" s="72"/>
      <c r="AL3" s="72"/>
      <c r="AM3" s="72"/>
      <c r="AN3" s="72"/>
      <c r="AO3" s="72"/>
      <c r="AP3" s="72"/>
      <c r="AQ3" s="72"/>
      <c r="AR3" s="72"/>
      <c r="AS3" s="72"/>
      <c r="AT3" s="72"/>
      <c r="AU3" s="72"/>
      <c r="AV3" s="72"/>
      <c r="AW3" s="72"/>
      <c r="AX3" s="72"/>
      <c r="AY3" s="72"/>
    </row>
    <row r="4" spans="2:51" ht="12" customHeight="1">
      <c r="B4" s="2"/>
      <c r="C4" s="3"/>
      <c r="D4" s="3"/>
      <c r="E4" s="3"/>
      <c r="F4" s="3"/>
      <c r="G4" s="4"/>
      <c r="H4" s="2"/>
      <c r="I4" s="3"/>
      <c r="J4" s="3"/>
      <c r="K4" s="3"/>
      <c r="L4" s="4"/>
      <c r="M4" s="2"/>
      <c r="N4" s="3"/>
      <c r="O4" s="3"/>
      <c r="P4" s="3"/>
      <c r="Q4" s="4"/>
      <c r="R4" s="2"/>
      <c r="S4" s="3"/>
      <c r="T4" s="3"/>
      <c r="U4" s="3"/>
      <c r="V4" s="4"/>
      <c r="Z4" s="72"/>
      <c r="AA4" s="72"/>
      <c r="AB4" s="72"/>
      <c r="AC4" s="72"/>
      <c r="AD4" s="72"/>
      <c r="AE4" s="72"/>
      <c r="AF4" s="72"/>
      <c r="AG4" s="72"/>
      <c r="AH4" s="72"/>
      <c r="AI4" s="72"/>
      <c r="AJ4" s="72"/>
      <c r="AK4" s="72"/>
      <c r="AL4" s="72"/>
      <c r="AM4" s="72"/>
      <c r="AN4" s="72"/>
      <c r="AO4" s="72"/>
      <c r="AP4" s="72"/>
      <c r="AQ4" s="72"/>
      <c r="AR4" s="72"/>
      <c r="AS4" s="72"/>
      <c r="AT4" s="72"/>
      <c r="AU4" s="72"/>
      <c r="AV4" s="72"/>
      <c r="AW4" s="72"/>
      <c r="AX4" s="72"/>
      <c r="AY4" s="72"/>
    </row>
    <row r="5" spans="2:51" ht="12" customHeight="1">
      <c r="B5" s="5"/>
      <c r="G5" s="6"/>
      <c r="H5" s="5"/>
      <c r="I5" s="8"/>
      <c r="J5" s="8"/>
      <c r="K5" s="8"/>
      <c r="L5" s="6"/>
      <c r="M5" s="5"/>
      <c r="Q5" s="6"/>
      <c r="R5" s="5"/>
      <c r="V5" s="6"/>
      <c r="Z5" s="157" t="s">
        <v>120</v>
      </c>
      <c r="AA5" s="157"/>
      <c r="AB5" s="157"/>
      <c r="AC5" s="157"/>
      <c r="AD5" s="157"/>
      <c r="AE5" s="157"/>
      <c r="AF5" s="157"/>
      <c r="AG5" s="157"/>
      <c r="AH5" s="157"/>
      <c r="AI5" s="157"/>
      <c r="AJ5" s="157"/>
      <c r="AK5" s="157"/>
      <c r="AL5" s="157"/>
      <c r="AM5" s="157"/>
      <c r="AN5" s="157"/>
      <c r="AO5" s="157"/>
      <c r="AP5" s="157"/>
      <c r="AQ5" s="157"/>
      <c r="AR5" s="157"/>
      <c r="AS5" s="157"/>
      <c r="AT5" s="157"/>
      <c r="AU5" s="157"/>
      <c r="AV5" s="157"/>
      <c r="AW5" s="157"/>
      <c r="AX5" s="157"/>
      <c r="AY5" s="157"/>
    </row>
    <row r="6" spans="2:51" ht="12" customHeight="1">
      <c r="B6" s="5"/>
      <c r="G6" s="6"/>
      <c r="H6" s="5"/>
      <c r="L6" s="6"/>
      <c r="M6" s="5"/>
      <c r="Q6" s="6"/>
      <c r="R6" s="5"/>
      <c r="V6" s="6"/>
      <c r="Z6" s="157" t="s">
        <v>27</v>
      </c>
      <c r="AA6" s="157"/>
      <c r="AB6" s="157"/>
      <c r="AC6" s="157"/>
      <c r="AD6" s="157"/>
      <c r="AE6" s="157"/>
      <c r="AF6" s="157"/>
      <c r="AG6" s="157"/>
      <c r="AH6" s="157"/>
      <c r="AI6" s="157"/>
      <c r="AJ6" s="157"/>
      <c r="AK6" s="157"/>
      <c r="AL6" s="157"/>
      <c r="AM6" s="157"/>
      <c r="AN6" s="157"/>
      <c r="AO6" s="157"/>
      <c r="AP6" s="157"/>
      <c r="AQ6" s="157"/>
      <c r="AR6" s="157"/>
      <c r="AS6" s="157"/>
      <c r="AT6" s="157"/>
      <c r="AU6" s="157"/>
      <c r="AV6" s="157"/>
      <c r="AW6" s="157"/>
      <c r="AX6" s="157"/>
      <c r="AY6" s="157"/>
    </row>
    <row r="7" spans="2:51" ht="12" customHeight="1">
      <c r="B7" s="7"/>
      <c r="C7" s="8"/>
      <c r="D7" s="8"/>
      <c r="E7" s="8"/>
      <c r="F7" s="8"/>
      <c r="G7" s="9"/>
      <c r="H7" s="7"/>
      <c r="I7" s="8"/>
      <c r="J7" s="8"/>
      <c r="K7" s="8"/>
      <c r="L7" s="9"/>
      <c r="M7" s="7"/>
      <c r="N7" s="8"/>
      <c r="O7" s="8"/>
      <c r="P7" s="8"/>
      <c r="Q7" s="9"/>
      <c r="R7" s="7"/>
      <c r="S7" s="8"/>
      <c r="T7" s="8"/>
      <c r="U7" s="8"/>
      <c r="V7" s="9"/>
    </row>
    <row r="8" spans="2:51" ht="7.95" customHeight="1">
      <c r="Y8" s="8"/>
    </row>
    <row r="9" spans="2:51" ht="18" customHeight="1">
      <c r="C9" s="186" t="str">
        <f>IF('　入力シート　'!$D$2="","",'　入力シート　'!$D$2)</f>
        <v>令和</v>
      </c>
      <c r="D9" s="187"/>
      <c r="E9" s="187"/>
      <c r="F9" s="187"/>
      <c r="G9" s="171" t="str">
        <f>IF('　入力シート　'!$D$3="","",'　入力シート　'!$D$3)</f>
        <v>○</v>
      </c>
      <c r="H9" s="171"/>
      <c r="I9" s="122" t="s">
        <v>29</v>
      </c>
      <c r="J9" s="122"/>
      <c r="K9" s="122"/>
      <c r="L9" s="138" t="s">
        <v>30</v>
      </c>
      <c r="M9" s="138"/>
      <c r="N9" s="138"/>
      <c r="O9" s="138"/>
      <c r="P9" s="138"/>
      <c r="Q9" s="138"/>
      <c r="R9" s="138"/>
      <c r="S9" s="171" t="str">
        <f>IF('　入力シート　'!$D$4="","",'　入力シート　'!$D$4)</f>
        <v>○○○○○○</v>
      </c>
      <c r="T9" s="171"/>
      <c r="U9" s="171"/>
      <c r="V9" s="171"/>
      <c r="W9" s="171"/>
      <c r="X9" s="122" t="s">
        <v>31</v>
      </c>
      <c r="Y9" s="123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44"/>
      <c r="AX9" s="44"/>
      <c r="AY9" s="44"/>
    </row>
    <row r="10" spans="2:51" ht="18" customHeight="1">
      <c r="C10" s="226" t="str">
        <f>IF('　入力シート　'!$D$2="","",'　入力シート　'!$D$2)</f>
        <v>令和</v>
      </c>
      <c r="D10" s="226"/>
      <c r="E10" s="226"/>
      <c r="F10" s="226"/>
      <c r="G10" s="227" t="str">
        <f>IF('　入力シート　'!$D$56="","",'　入力シート　'!$D$56)</f>
        <v>○</v>
      </c>
      <c r="H10" s="136"/>
      <c r="I10" s="136" t="s">
        <v>32</v>
      </c>
      <c r="J10" s="136"/>
      <c r="K10" s="227" t="str">
        <f>IF('　入力シート　'!$D$57="","",'　入力シート　'!$D$57)</f>
        <v>○</v>
      </c>
      <c r="L10" s="136"/>
      <c r="M10" s="136" t="s">
        <v>16</v>
      </c>
      <c r="N10" s="136"/>
      <c r="O10" s="227" t="str">
        <f>IF('　入力シート　'!$D$58="","",'　入力シート　'!$D$58)</f>
        <v>○</v>
      </c>
      <c r="P10" s="136"/>
      <c r="Q10" s="136" t="s">
        <v>17</v>
      </c>
      <c r="R10" s="136"/>
      <c r="S10" s="136" t="s">
        <v>33</v>
      </c>
      <c r="T10" s="136"/>
      <c r="U10" s="136"/>
      <c r="V10" s="24"/>
      <c r="W10" s="24"/>
      <c r="X10" s="24"/>
      <c r="Y10" s="24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10"/>
      <c r="AX10" s="10"/>
    </row>
    <row r="11" spans="2:51" ht="18" customHeight="1">
      <c r="C11" s="203" t="str">
        <f>IF('　入力シート　'!$D$2="","",'　入力シート　'!$D$2)</f>
        <v>令和</v>
      </c>
      <c r="D11" s="203"/>
      <c r="E11" s="203"/>
      <c r="F11" s="203"/>
      <c r="G11" s="135"/>
      <c r="H11" s="135"/>
      <c r="I11" s="135" t="s">
        <v>32</v>
      </c>
      <c r="J11" s="135"/>
      <c r="K11" s="135"/>
      <c r="L11" s="135"/>
      <c r="M11" s="135" t="s">
        <v>16</v>
      </c>
      <c r="N11" s="135"/>
      <c r="O11" s="135"/>
      <c r="P11" s="135"/>
      <c r="Q11" s="135" t="s">
        <v>17</v>
      </c>
      <c r="R11" s="135"/>
      <c r="S11" s="135" t="s">
        <v>34</v>
      </c>
      <c r="T11" s="135"/>
      <c r="U11" s="135"/>
      <c r="V11" s="25"/>
      <c r="W11" s="25"/>
      <c r="X11" s="25"/>
      <c r="Y11" s="25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10"/>
      <c r="AX11" s="10"/>
    </row>
    <row r="12" spans="2:51" ht="19.95" customHeight="1"/>
    <row r="13" spans="2:51" ht="18" customHeight="1">
      <c r="D13" s="170" t="s">
        <v>79</v>
      </c>
      <c r="E13" s="170"/>
      <c r="F13" s="170"/>
      <c r="G13" s="170"/>
      <c r="H13" s="170"/>
      <c r="I13" s="170"/>
      <c r="J13" s="170"/>
      <c r="K13" s="170"/>
      <c r="L13" s="170"/>
      <c r="M13" s="170"/>
      <c r="N13" s="170"/>
      <c r="O13" s="170"/>
      <c r="P13" s="170"/>
      <c r="Q13" s="170"/>
      <c r="AQ13" s="180" t="s">
        <v>59</v>
      </c>
      <c r="AR13" s="181"/>
      <c r="AS13" s="181"/>
      <c r="AT13" s="181"/>
      <c r="AU13" s="181"/>
      <c r="AV13" s="181"/>
      <c r="AW13" s="181"/>
      <c r="AX13" s="182"/>
    </row>
    <row r="14" spans="2:51" ht="24" customHeight="1"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AK14" s="118" t="s">
        <v>67</v>
      </c>
      <c r="AL14" s="118"/>
      <c r="AM14" s="118"/>
      <c r="AN14" s="118"/>
      <c r="AO14" s="118"/>
      <c r="AP14" s="118"/>
      <c r="AQ14" s="11"/>
      <c r="AX14" s="12"/>
    </row>
    <row r="15" spans="2:51" ht="18" customHeight="1"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40"/>
      <c r="P15" s="40"/>
      <c r="Q15" s="40"/>
      <c r="AQ15" s="13"/>
      <c r="AR15" s="14"/>
      <c r="AS15" s="14"/>
      <c r="AT15" s="14"/>
      <c r="AU15" s="14"/>
      <c r="AV15" s="14"/>
      <c r="AW15" s="14"/>
      <c r="AX15" s="15"/>
    </row>
    <row r="17" spans="1:51" ht="10.050000000000001" customHeight="1">
      <c r="A17" s="131" t="s">
        <v>80</v>
      </c>
      <c r="B17" s="131"/>
      <c r="C17" s="131"/>
      <c r="D17" s="131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31"/>
      <c r="AL17" s="131"/>
      <c r="AM17" s="131"/>
      <c r="AN17" s="131"/>
      <c r="AO17" s="131"/>
      <c r="AP17" s="131"/>
      <c r="AQ17" s="131"/>
      <c r="AR17" s="131"/>
      <c r="AS17" s="131"/>
      <c r="AT17" s="131"/>
      <c r="AU17" s="131"/>
      <c r="AV17" s="131"/>
      <c r="AW17" s="131"/>
      <c r="AX17" s="131"/>
      <c r="AY17" s="131"/>
    </row>
    <row r="18" spans="1:51" ht="10.050000000000001" customHeight="1">
      <c r="A18" s="131"/>
      <c r="B18" s="131"/>
      <c r="C18" s="131"/>
      <c r="D18" s="131"/>
      <c r="E18" s="131"/>
      <c r="F18" s="131"/>
      <c r="G18" s="131"/>
      <c r="H18" s="131"/>
      <c r="I18" s="131"/>
      <c r="J18" s="131"/>
      <c r="K18" s="131"/>
      <c r="L18" s="131"/>
      <c r="M18" s="131"/>
      <c r="N18" s="131"/>
      <c r="O18" s="131"/>
      <c r="P18" s="131"/>
      <c r="Q18" s="131"/>
      <c r="R18" s="131"/>
      <c r="S18" s="131"/>
      <c r="T18" s="131"/>
      <c r="U18" s="131"/>
      <c r="V18" s="131"/>
      <c r="W18" s="131"/>
      <c r="X18" s="131"/>
      <c r="Y18" s="131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31"/>
      <c r="AL18" s="131"/>
      <c r="AM18" s="131"/>
      <c r="AN18" s="131"/>
      <c r="AO18" s="131"/>
      <c r="AP18" s="131"/>
      <c r="AQ18" s="131"/>
      <c r="AR18" s="131"/>
      <c r="AS18" s="131"/>
      <c r="AT18" s="131"/>
      <c r="AU18" s="131"/>
      <c r="AV18" s="131"/>
      <c r="AW18" s="131"/>
      <c r="AX18" s="131"/>
      <c r="AY18" s="131"/>
    </row>
    <row r="19" spans="1:51" ht="10.050000000000001" customHeight="1">
      <c r="A19" s="131"/>
      <c r="B19" s="131"/>
      <c r="C19" s="131"/>
      <c r="D19" s="131"/>
      <c r="E19" s="131"/>
      <c r="F19" s="131"/>
      <c r="G19" s="131"/>
      <c r="H19" s="131"/>
      <c r="I19" s="131"/>
      <c r="J19" s="131"/>
      <c r="K19" s="131"/>
      <c r="L19" s="131"/>
      <c r="M19" s="131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31"/>
      <c r="AQ19" s="131"/>
      <c r="AR19" s="131"/>
      <c r="AS19" s="131"/>
      <c r="AT19" s="131"/>
      <c r="AU19" s="131"/>
      <c r="AV19" s="131"/>
      <c r="AW19" s="131"/>
      <c r="AX19" s="131"/>
      <c r="AY19" s="131"/>
    </row>
    <row r="20" spans="1:51" ht="7.95" customHeight="1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</row>
    <row r="21" spans="1:51" ht="7.95" customHeight="1">
      <c r="B21" s="2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4"/>
    </row>
    <row r="22" spans="1:51" ht="18" customHeight="1">
      <c r="B22" s="5"/>
      <c r="AI22" s="130" t="str">
        <f>IF('　入力シート　'!$D$2="","",'　入力シート　'!$D$2)</f>
        <v>令和</v>
      </c>
      <c r="AJ22" s="130"/>
      <c r="AK22" s="130"/>
      <c r="AL22" s="132" t="str">
        <f>IF('　入力シート　'!$D$48="","",'　入力シート　'!$D$48)</f>
        <v>○</v>
      </c>
      <c r="AM22" s="132"/>
      <c r="AN22" s="118" t="s">
        <v>15</v>
      </c>
      <c r="AO22" s="118"/>
      <c r="AP22" s="132" t="str">
        <f>IF('　入力シート　'!$D$49="","",'　入力シート　'!$D$49)</f>
        <v>○</v>
      </c>
      <c r="AQ22" s="132"/>
      <c r="AR22" s="118" t="s">
        <v>16</v>
      </c>
      <c r="AS22" s="118"/>
      <c r="AT22" s="132" t="str">
        <f>IF('　入力シート　'!$D$50="","",'　入力シート　'!$D$50)</f>
        <v>○</v>
      </c>
      <c r="AU22" s="132"/>
      <c r="AV22" s="118" t="s">
        <v>17</v>
      </c>
      <c r="AW22" s="118"/>
      <c r="AX22" s="6"/>
    </row>
    <row r="23" spans="1:51" ht="15" customHeight="1">
      <c r="B23" s="5"/>
      <c r="AX23" s="6"/>
    </row>
    <row r="24" spans="1:51" ht="18" customHeight="1">
      <c r="B24" s="5"/>
      <c r="D24" s="133" t="s">
        <v>121</v>
      </c>
      <c r="E24" s="133"/>
      <c r="F24" s="133"/>
      <c r="G24" s="133"/>
      <c r="H24" s="133"/>
      <c r="I24" s="133"/>
      <c r="J24" s="133"/>
      <c r="K24" s="133"/>
      <c r="L24" s="133"/>
      <c r="M24" s="21"/>
      <c r="N24" s="21"/>
      <c r="O24" s="21"/>
      <c r="R24" s="133" t="s">
        <v>9</v>
      </c>
      <c r="S24" s="133"/>
      <c r="T24" s="133"/>
      <c r="U24" s="133"/>
      <c r="V24" s="133"/>
      <c r="X24" s="117" t="str">
        <f>IF('　入力シート　'!$D$20="","",'　入力シート　'!$D$20)</f>
        <v>福岡市東区東浜○丁目○番○号</v>
      </c>
      <c r="Y24" s="117"/>
      <c r="Z24" s="117"/>
      <c r="AA24" s="117"/>
      <c r="AB24" s="117"/>
      <c r="AC24" s="117"/>
      <c r="AD24" s="117"/>
      <c r="AE24" s="117"/>
      <c r="AF24" s="117"/>
      <c r="AG24" s="117"/>
      <c r="AH24" s="117"/>
      <c r="AI24" s="117"/>
      <c r="AJ24" s="117"/>
      <c r="AK24" s="117"/>
      <c r="AL24" s="117"/>
      <c r="AM24" s="117"/>
      <c r="AN24" s="117"/>
      <c r="AO24" s="117"/>
      <c r="AP24" s="117"/>
      <c r="AQ24" s="117"/>
      <c r="AR24" s="117"/>
      <c r="AS24" s="117"/>
      <c r="AT24" s="117"/>
      <c r="AU24" s="117"/>
      <c r="AV24" s="117"/>
      <c r="AW24" s="117"/>
      <c r="AX24" s="6"/>
    </row>
    <row r="25" spans="1:51" ht="12" customHeight="1">
      <c r="B25" s="5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R25" s="133" t="s">
        <v>54</v>
      </c>
      <c r="S25" s="133"/>
      <c r="T25" s="133"/>
      <c r="U25" s="133"/>
      <c r="V25" s="133"/>
      <c r="X25" s="117" t="str">
        <f>IF('　入力シート　'!$D$21="","",'　入力シート　'!$D$21)</f>
        <v>株式会社ふくきた建設工業　九州支店</v>
      </c>
      <c r="Y25" s="117"/>
      <c r="Z25" s="117"/>
      <c r="AA25" s="117"/>
      <c r="AB25" s="117"/>
      <c r="AC25" s="117"/>
      <c r="AD25" s="117"/>
      <c r="AE25" s="117"/>
      <c r="AF25" s="117"/>
      <c r="AG25" s="117"/>
      <c r="AH25" s="117"/>
      <c r="AI25" s="117"/>
      <c r="AJ25" s="117"/>
      <c r="AK25" s="117"/>
      <c r="AL25" s="117"/>
      <c r="AM25" s="117"/>
      <c r="AN25" s="117"/>
      <c r="AO25" s="117"/>
      <c r="AP25" s="117"/>
      <c r="AQ25" s="117"/>
      <c r="AR25" s="117"/>
      <c r="AS25" s="117"/>
      <c r="AT25" s="117"/>
      <c r="AU25" s="117"/>
      <c r="AV25" s="117"/>
      <c r="AW25" s="117"/>
      <c r="AX25" s="6"/>
    </row>
    <row r="26" spans="1:51" ht="12" customHeight="1">
      <c r="B26" s="5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R26" s="133" t="s">
        <v>55</v>
      </c>
      <c r="S26" s="133"/>
      <c r="T26" s="133"/>
      <c r="U26" s="133"/>
      <c r="V26" s="133"/>
      <c r="X26" s="117"/>
      <c r="Y26" s="117"/>
      <c r="Z26" s="117"/>
      <c r="AA26" s="117"/>
      <c r="AB26" s="117"/>
      <c r="AC26" s="117"/>
      <c r="AD26" s="117"/>
      <c r="AE26" s="117"/>
      <c r="AF26" s="117"/>
      <c r="AG26" s="117"/>
      <c r="AH26" s="117"/>
      <c r="AI26" s="117"/>
      <c r="AJ26" s="117"/>
      <c r="AK26" s="117"/>
      <c r="AL26" s="117"/>
      <c r="AM26" s="117"/>
      <c r="AN26" s="117"/>
      <c r="AO26" s="117"/>
      <c r="AP26" s="117"/>
      <c r="AQ26" s="117"/>
      <c r="AR26" s="117"/>
      <c r="AS26" s="117"/>
      <c r="AT26" s="117"/>
      <c r="AU26" s="117"/>
      <c r="AV26" s="117"/>
      <c r="AW26" s="117"/>
      <c r="AX26" s="6"/>
    </row>
    <row r="27" spans="1:51" ht="18" customHeight="1">
      <c r="B27" s="5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R27" s="133" t="s">
        <v>10</v>
      </c>
      <c r="S27" s="133"/>
      <c r="T27" s="133"/>
      <c r="U27" s="133"/>
      <c r="V27" s="133"/>
      <c r="X27" s="160" t="str">
        <f>IF('　入力シート　'!$D$22="","",'　入力シート　'!$D$22)</f>
        <v>執行役員支店長　　福岡　太郎</v>
      </c>
      <c r="Y27" s="160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  <c r="AO27" s="160"/>
      <c r="AP27" s="160"/>
      <c r="AQ27" s="160"/>
      <c r="AR27" s="160"/>
      <c r="AS27" s="160"/>
      <c r="AT27" s="160"/>
      <c r="AU27" s="160"/>
      <c r="AV27" s="160"/>
      <c r="AW27" s="160"/>
      <c r="AX27" s="6"/>
    </row>
    <row r="28" spans="1:51" ht="15" customHeight="1">
      <c r="B28" s="5"/>
      <c r="D28" s="21"/>
      <c r="E28" s="21"/>
      <c r="F28" s="21"/>
      <c r="G28" s="21"/>
      <c r="H28" s="21"/>
      <c r="I28" s="21"/>
      <c r="J28" s="21"/>
      <c r="K28" s="21"/>
      <c r="L28" s="21"/>
      <c r="AX28" s="6"/>
    </row>
    <row r="29" spans="1:51" ht="12" customHeight="1">
      <c r="B29" s="5"/>
      <c r="D29" s="133" t="str">
        <f>IF('　入力シート　'!$D$26="工事","工事場所","業務場所")</f>
        <v>工事場所</v>
      </c>
      <c r="E29" s="133"/>
      <c r="F29" s="133"/>
      <c r="G29" s="133"/>
      <c r="H29" s="133"/>
      <c r="I29" s="133"/>
      <c r="J29" s="133"/>
      <c r="K29" s="133"/>
      <c r="L29" s="133"/>
      <c r="N29" s="16"/>
      <c r="O29" s="152" t="str">
        <f>IF('　入力シート　'!$D$23="北九州", "", "福岡")</f>
        <v>福岡</v>
      </c>
      <c r="P29" s="152"/>
      <c r="Q29" s="152"/>
      <c r="R29" s="119" t="s">
        <v>12</v>
      </c>
      <c r="S29" s="119"/>
      <c r="T29" s="178" t="str">
        <f>IF('　入力シート　'!$D$24="","",'　入力シート　'!$D$24)</f>
        <v>全</v>
      </c>
      <c r="U29" s="178"/>
      <c r="V29" s="178"/>
      <c r="W29" s="119" t="s">
        <v>144</v>
      </c>
      <c r="X29" s="119"/>
      <c r="Y29" s="160" t="str">
        <f>IF('　入力シート　'!$D$25="","",'　入力シート　'!$D$25)</f>
        <v>福岡市・大野城市・太宰府市・粕屋町・春日市・北九州市内一円</v>
      </c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79"/>
    </row>
    <row r="30" spans="1:51" ht="12" customHeight="1">
      <c r="B30" s="5"/>
      <c r="D30" s="133"/>
      <c r="E30" s="133"/>
      <c r="F30" s="133"/>
      <c r="G30" s="133"/>
      <c r="H30" s="133"/>
      <c r="I30" s="133"/>
      <c r="J30" s="133"/>
      <c r="K30" s="133"/>
      <c r="L30" s="133"/>
      <c r="N30" s="16"/>
      <c r="O30" s="153" t="str">
        <f>IF('　入力シート　'!$D$23="福岡", "", "北九州")</f>
        <v>北九州</v>
      </c>
      <c r="P30" s="153"/>
      <c r="Q30" s="153"/>
      <c r="R30" s="119"/>
      <c r="S30" s="119"/>
      <c r="T30" s="178"/>
      <c r="U30" s="178"/>
      <c r="V30" s="178"/>
      <c r="W30" s="119"/>
      <c r="X30" s="119"/>
      <c r="Y30" s="160"/>
      <c r="Z30" s="160"/>
      <c r="AA30" s="160"/>
      <c r="AB30" s="160"/>
      <c r="AC30" s="160"/>
      <c r="AD30" s="160"/>
      <c r="AE30" s="160"/>
      <c r="AF30" s="160"/>
      <c r="AG30" s="160"/>
      <c r="AH30" s="160"/>
      <c r="AI30" s="160"/>
      <c r="AJ30" s="160"/>
      <c r="AK30" s="160"/>
      <c r="AL30" s="160"/>
      <c r="AM30" s="160"/>
      <c r="AN30" s="160"/>
      <c r="AO30" s="160"/>
      <c r="AP30" s="160"/>
      <c r="AQ30" s="160"/>
      <c r="AR30" s="160"/>
      <c r="AS30" s="160"/>
      <c r="AT30" s="160"/>
      <c r="AU30" s="160"/>
      <c r="AV30" s="160"/>
      <c r="AW30" s="160"/>
      <c r="AX30" s="179"/>
    </row>
    <row r="31" spans="1:51" ht="10.050000000000001" customHeight="1">
      <c r="B31" s="5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6"/>
    </row>
    <row r="32" spans="1:51" ht="18" customHeight="1">
      <c r="B32" s="5"/>
      <c r="D32" s="133" t="str">
        <f>IF('　入力シート　'!D26="工事","工事名","業務名")</f>
        <v>工事名</v>
      </c>
      <c r="E32" s="133"/>
      <c r="F32" s="133"/>
      <c r="G32" s="133"/>
      <c r="H32" s="133"/>
      <c r="I32" s="133"/>
      <c r="J32" s="133"/>
      <c r="K32" s="133"/>
      <c r="L32" s="133"/>
      <c r="R32" s="147" t="str">
        <f>IF('　入力シート　'!$D$27="","",'　入力シート　'!$D$27)</f>
        <v>令和○年度　○○○○</v>
      </c>
      <c r="S32" s="147"/>
      <c r="T32" s="147"/>
      <c r="U32" s="147"/>
      <c r="V32" s="147"/>
      <c r="W32" s="147"/>
      <c r="X32" s="147"/>
      <c r="Y32" s="147"/>
      <c r="Z32" s="147"/>
      <c r="AA32" s="147"/>
      <c r="AB32" s="147"/>
      <c r="AC32" s="147"/>
      <c r="AD32" s="147"/>
      <c r="AE32" s="147"/>
      <c r="AF32" s="147"/>
      <c r="AG32" s="147"/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6"/>
    </row>
    <row r="33" spans="2:50" ht="10.050000000000001" customHeight="1">
      <c r="B33" s="5"/>
      <c r="D33" s="21"/>
      <c r="E33" s="21"/>
      <c r="F33" s="21"/>
      <c r="G33" s="21"/>
      <c r="H33" s="21"/>
      <c r="I33" s="21"/>
      <c r="J33" s="21"/>
      <c r="K33" s="21"/>
      <c r="L33" s="21"/>
      <c r="M33" s="21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  <c r="AU33" s="19"/>
      <c r="AV33" s="19"/>
      <c r="AW33" s="19"/>
      <c r="AX33" s="6"/>
    </row>
    <row r="34" spans="2:50" ht="18" customHeight="1">
      <c r="B34" s="5"/>
      <c r="D34" s="133" t="s">
        <v>11</v>
      </c>
      <c r="E34" s="133"/>
      <c r="F34" s="133"/>
      <c r="G34" s="133"/>
      <c r="H34" s="133"/>
      <c r="I34" s="133"/>
      <c r="J34" s="133"/>
      <c r="K34" s="133"/>
      <c r="L34" s="133"/>
      <c r="R34" s="149" t="s">
        <v>14</v>
      </c>
      <c r="S34" s="149"/>
      <c r="T34" s="151" t="str">
        <f>IF('　入力シート　'!$D$28="","",'　入力シート　'!$D$28)</f>
        <v>○○,○○○,○○○</v>
      </c>
      <c r="U34" s="151"/>
      <c r="V34" s="151"/>
      <c r="W34" s="151"/>
      <c r="X34" s="151"/>
      <c r="Y34" s="151"/>
      <c r="Z34" s="151"/>
      <c r="AA34" s="151"/>
      <c r="AB34" s="151"/>
      <c r="AC34" s="151"/>
      <c r="AD34" s="151"/>
      <c r="AE34" s="151"/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6"/>
    </row>
    <row r="35" spans="2:50" ht="10.050000000000001" customHeight="1">
      <c r="B35" s="5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0"/>
      <c r="O35" s="20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6"/>
    </row>
    <row r="36" spans="2:50" ht="25.95" customHeight="1">
      <c r="B36" s="5"/>
      <c r="D36" s="150" t="s">
        <v>38</v>
      </c>
      <c r="E36" s="150"/>
      <c r="F36" s="150"/>
      <c r="G36" s="150"/>
      <c r="H36" s="150"/>
      <c r="I36" s="150"/>
      <c r="J36" s="150"/>
      <c r="K36" s="150"/>
      <c r="L36" s="150"/>
      <c r="R36" s="205" t="str">
        <f>IF('　入力シート　'!$D$2="","",'　入力シート　'!$D$2)</f>
        <v>令和</v>
      </c>
      <c r="S36" s="205"/>
      <c r="T36" s="205"/>
      <c r="U36" s="145" t="str">
        <f>IF('　入力シート　'!$D$30="","",'　入力シート　'!$D$30)</f>
        <v>○</v>
      </c>
      <c r="V36" s="145"/>
      <c r="W36" s="145"/>
      <c r="X36" s="145" t="s">
        <v>15</v>
      </c>
      <c r="Y36" s="145"/>
      <c r="Z36" s="145" t="str">
        <f>IF('　入力シート　'!$D$31="","",'　入力シート　'!$D$31)</f>
        <v>○</v>
      </c>
      <c r="AA36" s="145"/>
      <c r="AB36" s="145"/>
      <c r="AC36" s="145" t="s">
        <v>16</v>
      </c>
      <c r="AD36" s="145"/>
      <c r="AE36" s="145" t="str">
        <f>IF('　入力シート　'!$D$32="","",'　入力シート　'!$D$32)</f>
        <v>○</v>
      </c>
      <c r="AF36" s="145"/>
      <c r="AG36" s="145"/>
      <c r="AH36" s="145" t="s">
        <v>17</v>
      </c>
      <c r="AI36" s="145"/>
      <c r="AJ36" s="26"/>
      <c r="AK36" s="26"/>
      <c r="AL36" s="26"/>
      <c r="AM36" s="26"/>
      <c r="AN36" s="26"/>
      <c r="AO36" s="26"/>
      <c r="AP36" s="26"/>
      <c r="AQ36" s="26"/>
      <c r="AR36" s="26"/>
      <c r="AS36" s="26"/>
      <c r="AT36" s="26"/>
      <c r="AU36" s="26"/>
      <c r="AX36" s="6"/>
    </row>
    <row r="37" spans="2:50" ht="10.050000000000001" customHeight="1">
      <c r="B37" s="5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19"/>
      <c r="O37" s="19"/>
      <c r="P37" s="19"/>
      <c r="Q37" s="19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X37" s="6"/>
    </row>
    <row r="38" spans="2:50" ht="15" customHeight="1">
      <c r="B38" s="5"/>
      <c r="D38" s="133" t="str">
        <f>IF('　入力シート　'!D26="工事","工事期間","業務期間")</f>
        <v>工事期間</v>
      </c>
      <c r="E38" s="133"/>
      <c r="F38" s="133"/>
      <c r="G38" s="133"/>
      <c r="H38" s="133"/>
      <c r="I38" s="133"/>
      <c r="J38" s="133"/>
      <c r="K38" s="133"/>
      <c r="L38" s="133"/>
      <c r="R38" s="205" t="str">
        <f>IF('　入力シート　'!$D$2="","",'　入力シート　'!$D$2)</f>
        <v>令和</v>
      </c>
      <c r="S38" s="205"/>
      <c r="T38" s="205"/>
      <c r="U38" s="145" t="str">
        <f>IF('　入力シート　'!$D$34="","",'　入力シート　'!$D$34)</f>
        <v>○</v>
      </c>
      <c r="V38" s="145"/>
      <c r="W38" s="145"/>
      <c r="X38" s="145" t="s">
        <v>15</v>
      </c>
      <c r="Y38" s="145"/>
      <c r="Z38" s="145" t="str">
        <f>IF('　入力シート　'!$D$35="","",'　入力シート　'!$D$35)</f>
        <v>○</v>
      </c>
      <c r="AA38" s="145"/>
      <c r="AB38" s="145"/>
      <c r="AC38" s="145" t="s">
        <v>16</v>
      </c>
      <c r="AD38" s="145"/>
      <c r="AE38" s="145" t="str">
        <f>IF('　入力シート　'!$D$36="","",'　入力シート　'!$D$36)</f>
        <v>○</v>
      </c>
      <c r="AF38" s="145"/>
      <c r="AG38" s="145"/>
      <c r="AH38" s="145" t="s">
        <v>17</v>
      </c>
      <c r="AI38" s="145"/>
      <c r="AJ38" s="146" t="s">
        <v>18</v>
      </c>
      <c r="AK38" s="146"/>
      <c r="AL38" s="146"/>
      <c r="AM38" s="149" t="str">
        <f>IF('　入力シート　'!$D$42="","",'　入力シート　'!$D$42)</f>
        <v>○○○</v>
      </c>
      <c r="AN38" s="149"/>
      <c r="AO38" s="149"/>
      <c r="AP38" s="149"/>
      <c r="AQ38" s="146" t="s">
        <v>20</v>
      </c>
      <c r="AR38" s="146"/>
      <c r="AS38" s="146"/>
      <c r="AT38" s="28"/>
      <c r="AU38" s="28"/>
      <c r="AX38" s="6"/>
    </row>
    <row r="39" spans="2:50" ht="15" customHeight="1">
      <c r="B39" s="5"/>
      <c r="D39" s="133"/>
      <c r="E39" s="133"/>
      <c r="F39" s="133"/>
      <c r="G39" s="133"/>
      <c r="H39" s="133"/>
      <c r="I39" s="133"/>
      <c r="J39" s="133"/>
      <c r="K39" s="133"/>
      <c r="L39" s="133"/>
      <c r="R39" s="205" t="str">
        <f>IF('　入力シート　'!$D$2="","",'　入力シート　'!$D$2)</f>
        <v>令和</v>
      </c>
      <c r="S39" s="205"/>
      <c r="T39" s="205"/>
      <c r="U39" s="145" t="str">
        <f>IF('　入力シート　'!$D$38="","",'　入力シート　'!$D$38)</f>
        <v>○</v>
      </c>
      <c r="V39" s="145"/>
      <c r="W39" s="145"/>
      <c r="X39" s="145" t="s">
        <v>15</v>
      </c>
      <c r="Y39" s="145"/>
      <c r="Z39" s="145" t="str">
        <f>IF('　入力シート　'!$D$39="","",'　入力シート　'!$D$39)</f>
        <v>○</v>
      </c>
      <c r="AA39" s="145"/>
      <c r="AB39" s="145"/>
      <c r="AC39" s="145" t="s">
        <v>16</v>
      </c>
      <c r="AD39" s="145"/>
      <c r="AE39" s="145" t="str">
        <f>IF('　入力シート　'!$D$40="","",'　入力シート　'!$D$40)</f>
        <v>○</v>
      </c>
      <c r="AF39" s="145"/>
      <c r="AG39" s="145"/>
      <c r="AH39" s="145" t="s">
        <v>17</v>
      </c>
      <c r="AI39" s="145"/>
      <c r="AJ39" s="146" t="s">
        <v>19</v>
      </c>
      <c r="AK39" s="146"/>
      <c r="AL39" s="146"/>
      <c r="AM39" s="149"/>
      <c r="AN39" s="149"/>
      <c r="AO39" s="149"/>
      <c r="AP39" s="149"/>
      <c r="AQ39" s="146"/>
      <c r="AR39" s="146"/>
      <c r="AS39" s="146"/>
      <c r="AT39" s="28"/>
      <c r="AU39" s="28"/>
      <c r="AX39" s="6"/>
    </row>
    <row r="40" spans="2:50" ht="10.050000000000001" customHeight="1">
      <c r="B40" s="5"/>
      <c r="D40" s="21"/>
      <c r="E40" s="21"/>
      <c r="F40" s="21"/>
      <c r="G40" s="21"/>
      <c r="H40" s="21"/>
      <c r="I40" s="21"/>
      <c r="J40" s="21"/>
      <c r="K40" s="21"/>
      <c r="L40" s="21"/>
      <c r="M40" s="21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8"/>
      <c r="AK40" s="28"/>
      <c r="AL40" s="28"/>
      <c r="AM40" s="29"/>
      <c r="AN40" s="29"/>
      <c r="AO40" s="29"/>
      <c r="AP40" s="29"/>
      <c r="AQ40" s="28"/>
      <c r="AR40" s="28"/>
      <c r="AS40" s="28"/>
      <c r="AT40" s="28"/>
      <c r="AU40" s="28"/>
      <c r="AX40" s="6"/>
    </row>
    <row r="41" spans="2:50" ht="25.95" customHeight="1">
      <c r="B41" s="5"/>
      <c r="D41" s="150" t="s">
        <v>39</v>
      </c>
      <c r="E41" s="150"/>
      <c r="F41" s="150"/>
      <c r="G41" s="150"/>
      <c r="H41" s="150"/>
      <c r="I41" s="150"/>
      <c r="J41" s="150"/>
      <c r="K41" s="150"/>
      <c r="L41" s="150"/>
      <c r="R41" s="205" t="str">
        <f>IF('　入力シート　'!$D$2="","",'　入力シート　'!$D$2)</f>
        <v>令和</v>
      </c>
      <c r="S41" s="205"/>
      <c r="T41" s="205"/>
      <c r="U41" s="145" t="str">
        <f>IF('　入力シート　'!$D$44="","",'　入力シート　'!$D$44)</f>
        <v>○</v>
      </c>
      <c r="V41" s="145"/>
      <c r="W41" s="145"/>
      <c r="X41" s="145" t="s">
        <v>15</v>
      </c>
      <c r="Y41" s="145"/>
      <c r="Z41" s="145" t="str">
        <f>IF('　入力シート　'!$D$45="","",'　入力シート　'!$D$45)</f>
        <v>○</v>
      </c>
      <c r="AA41" s="145"/>
      <c r="AB41" s="145"/>
      <c r="AC41" s="145" t="s">
        <v>16</v>
      </c>
      <c r="AD41" s="145"/>
      <c r="AE41" s="145" t="str">
        <f>IF('　入力シート　'!$D$46="","",'　入力シート　'!$D$46)</f>
        <v>○</v>
      </c>
      <c r="AF41" s="145"/>
      <c r="AG41" s="145"/>
      <c r="AH41" s="145" t="s">
        <v>17</v>
      </c>
      <c r="AI41" s="145"/>
      <c r="AJ41" s="26"/>
      <c r="AK41" s="26"/>
      <c r="AL41" s="26"/>
      <c r="AM41" s="26"/>
      <c r="AN41" s="26"/>
      <c r="AO41" s="26"/>
      <c r="AP41" s="26"/>
      <c r="AQ41" s="26"/>
      <c r="AR41" s="26"/>
      <c r="AS41" s="26"/>
      <c r="AT41" s="26"/>
      <c r="AU41" s="26"/>
      <c r="AX41" s="6"/>
    </row>
    <row r="42" spans="2:50" ht="7.95" customHeight="1">
      <c r="B42" s="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9"/>
    </row>
    <row r="43" spans="2:50" ht="24" customHeight="1"/>
    <row r="44" spans="2:50" ht="24" customHeight="1">
      <c r="B44" s="146" t="str">
        <f>IF('　入力シート　'!D26="工事","上記工事は、しゅん工（完了）と認められたので","上記業務は、しゅん工（完了）と認められたので")</f>
        <v>上記工事は、しゅん工（完了）と認められたので</v>
      </c>
      <c r="C44" s="146"/>
      <c r="D44" s="146"/>
      <c r="E44" s="146"/>
      <c r="F44" s="146"/>
      <c r="G44" s="146"/>
      <c r="H44" s="146"/>
      <c r="I44" s="146"/>
      <c r="J44" s="146"/>
      <c r="K44" s="146"/>
      <c r="L44" s="146"/>
      <c r="M44" s="146"/>
      <c r="N44" s="146"/>
      <c r="O44" s="146"/>
      <c r="P44" s="146"/>
      <c r="Q44" s="146"/>
      <c r="R44" s="146"/>
      <c r="S44" s="146"/>
      <c r="T44" s="146"/>
      <c r="U44" s="146"/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28"/>
      <c r="AH44" s="28"/>
      <c r="AI44" s="26"/>
      <c r="AJ44" s="205" t="str">
        <f>IF('　入力シート　'!$D$2="","",'　入力シート　'!$D$2)</f>
        <v>令和</v>
      </c>
      <c r="AK44" s="205"/>
      <c r="AL44" s="205"/>
      <c r="AM44" s="201" t="str">
        <f>IF('　入力シート　'!$D$56="","",'　入力シート　'!$D$56)</f>
        <v>○</v>
      </c>
      <c r="AN44" s="201"/>
      <c r="AO44" s="145" t="s">
        <v>15</v>
      </c>
      <c r="AP44" s="145"/>
      <c r="AQ44" s="201" t="str">
        <f>IF('　入力シート　'!$D$57="","",'　入力シート　'!$D$57)</f>
        <v>○</v>
      </c>
      <c r="AR44" s="201"/>
      <c r="AS44" s="145" t="s">
        <v>16</v>
      </c>
      <c r="AT44" s="145"/>
      <c r="AU44" s="201" t="str">
        <f>IF('　入力シート　'!$D$58="","",'　入力シート　'!$D$58)</f>
        <v>○</v>
      </c>
      <c r="AV44" s="201"/>
      <c r="AW44" s="145" t="s">
        <v>17</v>
      </c>
      <c r="AX44" s="145"/>
    </row>
    <row r="45" spans="2:50" ht="18" customHeight="1">
      <c r="B45" s="146" t="s">
        <v>83</v>
      </c>
      <c r="C45" s="146"/>
      <c r="D45" s="146"/>
      <c r="E45" s="146"/>
      <c r="F45" s="146"/>
      <c r="G45" s="146"/>
      <c r="H45" s="146"/>
      <c r="I45" s="146"/>
      <c r="J45" s="146"/>
      <c r="K45" s="146"/>
      <c r="L45" s="146"/>
      <c r="M45" s="146"/>
      <c r="N45" s="146"/>
      <c r="O45" s="146"/>
      <c r="P45" s="146"/>
      <c r="Q45" s="146"/>
      <c r="R45" s="146"/>
      <c r="S45" s="146"/>
      <c r="T45" s="146"/>
      <c r="U45" s="146"/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26"/>
      <c r="AH45" s="27"/>
      <c r="AI45" s="27"/>
      <c r="AJ45" s="27"/>
      <c r="AK45" s="43"/>
      <c r="AL45" s="43"/>
      <c r="AM45" s="27"/>
      <c r="AN45" s="27"/>
      <c r="AO45" s="43"/>
      <c r="AP45" s="43"/>
      <c r="AQ45" s="27"/>
      <c r="AR45" s="27"/>
      <c r="AS45" s="43"/>
      <c r="AT45" s="43"/>
      <c r="AU45" s="27"/>
      <c r="AV45" s="27"/>
    </row>
    <row r="46" spans="2:50" ht="12" customHeight="1">
      <c r="AG46" s="18"/>
      <c r="AH46" s="18"/>
      <c r="AI46" s="18"/>
      <c r="AJ46" s="42"/>
      <c r="AK46" s="42"/>
      <c r="AL46" s="18"/>
      <c r="AM46" s="18"/>
      <c r="AN46" s="42"/>
      <c r="AO46" s="42"/>
      <c r="AP46" s="18"/>
      <c r="AQ46" s="18"/>
      <c r="AR46" s="42"/>
      <c r="AS46" s="42"/>
      <c r="AT46" s="18"/>
      <c r="AU46" s="18"/>
    </row>
    <row r="47" spans="2:50" ht="22.2" customHeight="1">
      <c r="B47" s="121" t="s">
        <v>40</v>
      </c>
      <c r="C47" s="122"/>
      <c r="D47" s="122"/>
      <c r="E47" s="122"/>
      <c r="F47" s="122"/>
      <c r="G47" s="122"/>
      <c r="H47" s="122"/>
      <c r="I47" s="122"/>
      <c r="J47" s="123"/>
      <c r="K47" s="58"/>
      <c r="L47" s="56"/>
      <c r="M47" s="56"/>
      <c r="N47" s="56"/>
      <c r="O47" s="212" t="str">
        <f>IF('　入力シート　'!$D$2="","",'　入力シート　'!$D$2)</f>
        <v>令和</v>
      </c>
      <c r="P47" s="212"/>
      <c r="Q47" s="212"/>
      <c r="R47" s="204" t="str">
        <f>IF('　入力シート　'!$D$56="","",'　入力シート　'!$D$56)</f>
        <v>○</v>
      </c>
      <c r="S47" s="204"/>
      <c r="T47" s="204"/>
      <c r="U47" s="206" t="s">
        <v>15</v>
      </c>
      <c r="V47" s="206"/>
      <c r="W47" s="204" t="str">
        <f>IF('　入力シート　'!$D$57="","",'　入力シート　'!$D$57)</f>
        <v>○</v>
      </c>
      <c r="X47" s="204"/>
      <c r="Y47" s="204"/>
      <c r="Z47" s="206" t="s">
        <v>16</v>
      </c>
      <c r="AA47" s="206"/>
      <c r="AB47" s="204" t="str">
        <f>IF('　入力シート　'!$D$58="","",'　入力シート　'!$D$58)</f>
        <v>○</v>
      </c>
      <c r="AC47" s="204"/>
      <c r="AD47" s="204"/>
      <c r="AE47" s="206" t="s">
        <v>17</v>
      </c>
      <c r="AF47" s="206"/>
      <c r="AG47" s="60"/>
      <c r="AH47" s="60"/>
      <c r="AI47" s="56"/>
      <c r="AJ47" s="59"/>
      <c r="AN47" s="180" t="s">
        <v>28</v>
      </c>
      <c r="AO47" s="181"/>
      <c r="AP47" s="181"/>
      <c r="AQ47" s="181"/>
      <c r="AR47" s="181"/>
      <c r="AS47" s="181"/>
      <c r="AT47" s="181"/>
      <c r="AU47" s="181"/>
      <c r="AV47" s="181"/>
      <c r="AW47" s="182"/>
    </row>
    <row r="48" spans="2:50" ht="19.8" customHeight="1">
      <c r="B48" s="217" t="s">
        <v>81</v>
      </c>
      <c r="C48" s="218"/>
      <c r="D48" s="218"/>
      <c r="E48" s="218"/>
      <c r="F48" s="218"/>
      <c r="G48" s="218"/>
      <c r="H48" s="218"/>
      <c r="I48" s="218"/>
      <c r="J48" s="219"/>
      <c r="K48" s="124" t="str">
        <f>IF('　入力シート　'!$D$66="","",'　入力シート　'!$D$66)</f>
        <v>企画部　</v>
      </c>
      <c r="L48" s="125"/>
      <c r="M48" s="125"/>
      <c r="N48" s="125"/>
      <c r="O48" s="125"/>
      <c r="P48" s="125"/>
      <c r="Q48" s="125"/>
      <c r="R48" s="125" t="str">
        <f>IF('　入力シート　'!$D$67="","",'　入力シート　'!$D$67)</f>
        <v>調査役（検査）</v>
      </c>
      <c r="S48" s="125"/>
      <c r="T48" s="125"/>
      <c r="U48" s="125"/>
      <c r="V48" s="125"/>
      <c r="W48" s="125"/>
      <c r="X48" s="125"/>
      <c r="Y48" s="125"/>
      <c r="Z48" s="207" t="str">
        <f>IF('　入力シート　'!$D$68="","",'　入力シート　'!$D$68)</f>
        <v>青野　守　　</v>
      </c>
      <c r="AA48" s="207"/>
      <c r="AB48" s="207"/>
      <c r="AC48" s="207"/>
      <c r="AD48" s="207"/>
      <c r="AE48" s="207"/>
      <c r="AF48" s="207"/>
      <c r="AG48" s="207"/>
      <c r="AH48" s="207"/>
      <c r="AI48" s="207"/>
      <c r="AJ48" s="208"/>
      <c r="AN48" s="11"/>
      <c r="AW48" s="12"/>
    </row>
    <row r="49" spans="1:55" ht="19.8" customHeight="1">
      <c r="B49" s="220"/>
      <c r="C49" s="161"/>
      <c r="D49" s="161"/>
      <c r="E49" s="161"/>
      <c r="F49" s="161"/>
      <c r="G49" s="161"/>
      <c r="H49" s="161"/>
      <c r="I49" s="161"/>
      <c r="J49" s="221"/>
      <c r="K49" s="222" t="str">
        <f>IF('　入力シート　'!$D$69="","",'　入力シート　'!$D$69)</f>
        <v>企画部　</v>
      </c>
      <c r="L49" s="130"/>
      <c r="M49" s="130"/>
      <c r="N49" s="130"/>
      <c r="O49" s="130"/>
      <c r="P49" s="130"/>
      <c r="Q49" s="130"/>
      <c r="R49" s="128" t="str">
        <f>IF('　入力シート　'!$D$70="","",'　入力シート　'!$D$70)</f>
        <v>調査役</v>
      </c>
      <c r="S49" s="128"/>
      <c r="T49" s="128"/>
      <c r="U49" s="128"/>
      <c r="V49" s="128"/>
      <c r="W49" s="128"/>
      <c r="X49" s="128"/>
      <c r="Y49" s="128"/>
      <c r="Z49" s="223" t="str">
        <f>IF('　入力シート　'!$D$71="","",'　入力シート　'!$D$71)</f>
        <v>下川　清亮</v>
      </c>
      <c r="AA49" s="223"/>
      <c r="AB49" s="223"/>
      <c r="AC49" s="223"/>
      <c r="AD49" s="223"/>
      <c r="AE49" s="223"/>
      <c r="AF49" s="223"/>
      <c r="AG49" s="223"/>
      <c r="AH49" s="223"/>
      <c r="AI49" s="223"/>
      <c r="AJ49" s="224"/>
      <c r="AN49" s="11"/>
      <c r="AW49" s="12"/>
    </row>
    <row r="50" spans="1:55" ht="24" customHeight="1">
      <c r="B50" s="213" t="s">
        <v>82</v>
      </c>
      <c r="C50" s="214"/>
      <c r="D50" s="121" t="s">
        <v>88</v>
      </c>
      <c r="E50" s="122"/>
      <c r="F50" s="122"/>
      <c r="G50" s="122"/>
      <c r="H50" s="122"/>
      <c r="I50" s="122"/>
      <c r="J50" s="123"/>
      <c r="K50" s="209"/>
      <c r="L50" s="210"/>
      <c r="M50" s="210"/>
      <c r="N50" s="210"/>
      <c r="O50" s="210"/>
      <c r="P50" s="210"/>
      <c r="Q50" s="210"/>
      <c r="R50" s="210"/>
      <c r="S50" s="210"/>
      <c r="T50" s="210"/>
      <c r="U50" s="210"/>
      <c r="V50" s="210"/>
      <c r="W50" s="210"/>
      <c r="X50" s="210"/>
      <c r="Y50" s="210"/>
      <c r="Z50" s="210"/>
      <c r="AA50" s="210"/>
      <c r="AB50" s="210"/>
      <c r="AC50" s="210"/>
      <c r="AD50" s="210"/>
      <c r="AE50" s="210"/>
      <c r="AF50" s="210"/>
      <c r="AG50" s="210"/>
      <c r="AH50" s="210"/>
      <c r="AI50" s="210"/>
      <c r="AJ50" s="211"/>
      <c r="AN50" s="11"/>
      <c r="AO50" s="16"/>
      <c r="AP50" s="16"/>
      <c r="AQ50" s="16"/>
      <c r="AR50" s="16"/>
      <c r="AS50" s="16"/>
      <c r="AT50" s="16"/>
      <c r="AU50" s="16"/>
      <c r="AV50" s="16"/>
      <c r="AW50" s="51"/>
      <c r="AX50" s="16"/>
    </row>
    <row r="51" spans="1:55" ht="18" customHeight="1">
      <c r="B51" s="215"/>
      <c r="C51" s="216"/>
      <c r="D51" s="121" t="s">
        <v>122</v>
      </c>
      <c r="E51" s="122"/>
      <c r="F51" s="122"/>
      <c r="G51" s="122"/>
      <c r="H51" s="122"/>
      <c r="I51" s="122"/>
      <c r="J51" s="123"/>
      <c r="K51" s="209"/>
      <c r="L51" s="210"/>
      <c r="M51" s="210"/>
      <c r="N51" s="210"/>
      <c r="O51" s="210"/>
      <c r="P51" s="210"/>
      <c r="Q51" s="210"/>
      <c r="R51" s="210"/>
      <c r="S51" s="210"/>
      <c r="T51" s="210"/>
      <c r="U51" s="210"/>
      <c r="V51" s="210"/>
      <c r="W51" s="210"/>
      <c r="X51" s="210"/>
      <c r="Y51" s="210"/>
      <c r="Z51" s="210"/>
      <c r="AA51" s="210"/>
      <c r="AB51" s="210"/>
      <c r="AC51" s="210"/>
      <c r="AD51" s="210"/>
      <c r="AE51" s="210"/>
      <c r="AF51" s="210"/>
      <c r="AG51" s="210"/>
      <c r="AH51" s="210"/>
      <c r="AI51" s="210"/>
      <c r="AJ51" s="211"/>
      <c r="AN51" s="13"/>
      <c r="AO51" s="61"/>
      <c r="AP51" s="61"/>
      <c r="AQ51" s="61"/>
      <c r="AR51" s="61"/>
      <c r="AS51" s="61"/>
      <c r="AT51" s="61"/>
      <c r="AU51" s="61"/>
      <c r="AV51" s="61"/>
      <c r="AW51" s="62"/>
      <c r="AX51" s="16"/>
      <c r="AY51" s="18"/>
      <c r="AZ51" s="18"/>
      <c r="BA51" s="18"/>
      <c r="BB51" s="18"/>
    </row>
    <row r="52" spans="1:55" ht="15" customHeight="1">
      <c r="A52" s="10"/>
      <c r="B52" s="228" t="s">
        <v>189</v>
      </c>
      <c r="C52" s="229"/>
      <c r="D52" s="229"/>
      <c r="E52" s="229"/>
      <c r="F52" s="229"/>
      <c r="G52" s="229"/>
      <c r="H52" s="229"/>
      <c r="I52" s="229"/>
      <c r="J52" s="229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4"/>
      <c r="AM52" s="10"/>
      <c r="AN52" s="10"/>
      <c r="AO52" s="10"/>
      <c r="AZ52" s="10"/>
      <c r="BA52" s="10"/>
      <c r="BB52" s="10"/>
      <c r="BC52" s="10"/>
    </row>
    <row r="53" spans="1:55" ht="6" customHeight="1">
      <c r="A53" s="10"/>
      <c r="B53" s="230"/>
      <c r="C53" s="134"/>
      <c r="D53" s="134"/>
      <c r="E53" s="134"/>
      <c r="F53" s="134"/>
      <c r="G53" s="134"/>
      <c r="H53" s="134"/>
      <c r="I53" s="134"/>
      <c r="J53" s="134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9"/>
      <c r="AK53" s="10"/>
      <c r="AL53" s="10"/>
    </row>
    <row r="54" spans="1:55" ht="12" customHeight="1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V54" s="17"/>
      <c r="AW54" s="16"/>
      <c r="AX54" s="16"/>
    </row>
    <row r="55" spans="1:55" ht="12" customHeight="1"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V55" s="17"/>
    </row>
    <row r="56" spans="1:55" ht="12" customHeight="1"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</row>
    <row r="57" spans="1:55" ht="12" customHeight="1"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41"/>
      <c r="AJ57" s="41"/>
      <c r="AK57" s="22"/>
    </row>
    <row r="58" spans="1:55" ht="12" customHeight="1"/>
    <row r="59" spans="1:55" ht="12" customHeight="1"/>
    <row r="60" spans="1:55" ht="12" customHeight="1"/>
  </sheetData>
  <mergeCells count="128">
    <mergeCell ref="X24:AW24"/>
    <mergeCell ref="X25:AW26"/>
    <mergeCell ref="X27:AW27"/>
    <mergeCell ref="AR22:AS22"/>
    <mergeCell ref="AT22:AU22"/>
    <mergeCell ref="Z6:AY6"/>
    <mergeCell ref="D24:L24"/>
    <mergeCell ref="B52:J53"/>
    <mergeCell ref="O11:P11"/>
    <mergeCell ref="Q11:R11"/>
    <mergeCell ref="S11:U11"/>
    <mergeCell ref="O10:P10"/>
    <mergeCell ref="S9:W9"/>
    <mergeCell ref="X9:Y9"/>
    <mergeCell ref="Z41:AB41"/>
    <mergeCell ref="AJ44:AL44"/>
    <mergeCell ref="O29:Q29"/>
    <mergeCell ref="O30:Q30"/>
    <mergeCell ref="D13:Q13"/>
    <mergeCell ref="T29:V30"/>
    <mergeCell ref="W29:X30"/>
    <mergeCell ref="AE36:AG36"/>
    <mergeCell ref="AE41:AG41"/>
    <mergeCell ref="AC36:AD36"/>
    <mergeCell ref="C9:F9"/>
    <mergeCell ref="G9:H9"/>
    <mergeCell ref="I9:K9"/>
    <mergeCell ref="L9:R9"/>
    <mergeCell ref="AW1:AY1"/>
    <mergeCell ref="B2:V2"/>
    <mergeCell ref="C10:F10"/>
    <mergeCell ref="G10:H10"/>
    <mergeCell ref="I10:J10"/>
    <mergeCell ref="K10:L10"/>
    <mergeCell ref="B3:G3"/>
    <mergeCell ref="H3:L3"/>
    <mergeCell ref="M3:Q3"/>
    <mergeCell ref="M10:N10"/>
    <mergeCell ref="B1:J1"/>
    <mergeCell ref="R3:V3"/>
    <mergeCell ref="Z5:AY5"/>
    <mergeCell ref="Q10:R10"/>
    <mergeCell ref="B48:J49"/>
    <mergeCell ref="K49:Q49"/>
    <mergeCell ref="R49:Y49"/>
    <mergeCell ref="Z49:AJ49"/>
    <mergeCell ref="B44:AF44"/>
    <mergeCell ref="R39:T39"/>
    <mergeCell ref="U39:W39"/>
    <mergeCell ref="D38:L39"/>
    <mergeCell ref="D41:L41"/>
    <mergeCell ref="AH41:AI41"/>
    <mergeCell ref="AH38:AI38"/>
    <mergeCell ref="AJ39:AL39"/>
    <mergeCell ref="AE39:AG39"/>
    <mergeCell ref="AC41:AD41"/>
    <mergeCell ref="D51:J51"/>
    <mergeCell ref="D50:J50"/>
    <mergeCell ref="B47:J47"/>
    <mergeCell ref="R38:T38"/>
    <mergeCell ref="U38:W38"/>
    <mergeCell ref="X38:Y38"/>
    <mergeCell ref="Z38:AB38"/>
    <mergeCell ref="AC38:AD38"/>
    <mergeCell ref="AE38:AG38"/>
    <mergeCell ref="R41:T41"/>
    <mergeCell ref="U41:W41"/>
    <mergeCell ref="X41:Y41"/>
    <mergeCell ref="K48:Q48"/>
    <mergeCell ref="R48:Y48"/>
    <mergeCell ref="Z48:AJ48"/>
    <mergeCell ref="R47:T47"/>
    <mergeCell ref="U47:V47"/>
    <mergeCell ref="W47:Y47"/>
    <mergeCell ref="K51:AJ51"/>
    <mergeCell ref="K50:AJ50"/>
    <mergeCell ref="O47:Q47"/>
    <mergeCell ref="Z47:AA47"/>
    <mergeCell ref="AC39:AD39"/>
    <mergeCell ref="B50:C51"/>
    <mergeCell ref="AW44:AX44"/>
    <mergeCell ref="AM38:AP39"/>
    <mergeCell ref="AQ38:AS39"/>
    <mergeCell ref="AH39:AI39"/>
    <mergeCell ref="AJ38:AL38"/>
    <mergeCell ref="AM44:AN44"/>
    <mergeCell ref="AN47:AW47"/>
    <mergeCell ref="U36:W36"/>
    <mergeCell ref="R24:V24"/>
    <mergeCell ref="R29:S30"/>
    <mergeCell ref="R32:AW32"/>
    <mergeCell ref="AB47:AD47"/>
    <mergeCell ref="AO44:AP44"/>
    <mergeCell ref="AQ44:AR44"/>
    <mergeCell ref="AS44:AT44"/>
    <mergeCell ref="AU44:AV44"/>
    <mergeCell ref="X36:Y36"/>
    <mergeCell ref="R36:T36"/>
    <mergeCell ref="X39:Y39"/>
    <mergeCell ref="Z39:AB39"/>
    <mergeCell ref="AE47:AF47"/>
    <mergeCell ref="B45:AF45"/>
    <mergeCell ref="R26:V26"/>
    <mergeCell ref="R27:V27"/>
    <mergeCell ref="D36:L36"/>
    <mergeCell ref="S10:U10"/>
    <mergeCell ref="AI22:AK22"/>
    <mergeCell ref="AQ13:AX13"/>
    <mergeCell ref="AK14:AP14"/>
    <mergeCell ref="A17:AY19"/>
    <mergeCell ref="T34:AW34"/>
    <mergeCell ref="AN22:AO22"/>
    <mergeCell ref="AP22:AQ22"/>
    <mergeCell ref="Y29:AX30"/>
    <mergeCell ref="AV22:AW22"/>
    <mergeCell ref="R25:V25"/>
    <mergeCell ref="R34:S34"/>
    <mergeCell ref="D29:L30"/>
    <mergeCell ref="C11:F11"/>
    <mergeCell ref="G11:H11"/>
    <mergeCell ref="I11:J11"/>
    <mergeCell ref="D32:L32"/>
    <mergeCell ref="D34:L34"/>
    <mergeCell ref="AH36:AI36"/>
    <mergeCell ref="Z36:AB36"/>
    <mergeCell ref="AL22:AM22"/>
    <mergeCell ref="K11:L11"/>
    <mergeCell ref="M11:N11"/>
  </mergeCells>
  <phoneticPr fontId="1"/>
  <conditionalFormatting sqref="T34:AW34">
    <cfRule type="cellIs" dxfId="4" priority="1" operator="equal">
      <formula>0</formula>
    </cfRule>
  </conditionalFormatting>
  <printOptions horizontalCentered="1"/>
  <pageMargins left="0.59055118110236227" right="0.59055118110236227" top="0.59055118110236227" bottom="0" header="0" footer="0"/>
  <pageSetup paperSize="9" orientation="portrait" horizontalDpi="300" verticalDpi="3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AY39"/>
  <sheetViews>
    <sheetView showGridLines="0" view="pageBreakPreview" topLeftCell="A15" zoomScaleNormal="100" zoomScaleSheetLayoutView="100" workbookViewId="0">
      <selection activeCell="O26" sqref="O26:Q26"/>
    </sheetView>
  </sheetViews>
  <sheetFormatPr defaultColWidth="1.77734375" defaultRowHeight="7.95" customHeight="1"/>
  <cols>
    <col min="1" max="16" width="1.77734375" style="1"/>
    <col min="17" max="17" width="2.6640625" style="1" customWidth="1"/>
    <col min="18" max="42" width="1.77734375" style="1"/>
    <col min="43" max="43" width="1.77734375" style="1" customWidth="1"/>
    <col min="44" max="16384" width="1.77734375" style="1"/>
  </cols>
  <sheetData>
    <row r="1" spans="1:51" ht="12" customHeight="1">
      <c r="B1" s="172" t="s">
        <v>57</v>
      </c>
      <c r="C1" s="172"/>
      <c r="D1" s="172"/>
      <c r="E1" s="172"/>
      <c r="F1" s="172"/>
      <c r="G1" s="172"/>
      <c r="H1" s="172"/>
      <c r="I1" s="172"/>
      <c r="J1" s="172"/>
    </row>
    <row r="2" spans="1:51" ht="30" customHeight="1">
      <c r="B2" s="19"/>
      <c r="C2" s="19"/>
      <c r="D2" s="19"/>
      <c r="E2" s="19"/>
      <c r="F2" s="19"/>
      <c r="G2" s="19"/>
      <c r="H2" s="19"/>
      <c r="I2" s="19"/>
      <c r="J2" s="19"/>
    </row>
    <row r="3" spans="1:51" ht="10.050000000000001" customHeight="1">
      <c r="A3" s="131" t="s">
        <v>58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</row>
    <row r="4" spans="1:51" ht="10.050000000000001" customHeigh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</row>
    <row r="5" spans="1:51" ht="10.050000000000001" customHeigh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  <c r="Y5" s="131"/>
      <c r="Z5" s="131"/>
      <c r="AA5" s="131"/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31"/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</row>
    <row r="6" spans="1:51" ht="36" customHeight="1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</row>
    <row r="7" spans="1:51" ht="12" customHeight="1">
      <c r="D7" s="26"/>
      <c r="E7" s="26"/>
      <c r="F7" s="145" t="s">
        <v>123</v>
      </c>
      <c r="G7" s="145"/>
      <c r="H7" s="145"/>
      <c r="I7" s="145"/>
      <c r="J7" s="145"/>
      <c r="K7" s="145"/>
      <c r="L7" s="26"/>
      <c r="N7" s="118" t="s">
        <v>54</v>
      </c>
      <c r="O7" s="118"/>
      <c r="P7" s="118"/>
      <c r="Q7" s="118"/>
      <c r="R7" s="118"/>
      <c r="S7" s="26"/>
      <c r="T7" s="159" t="str">
        <f>IF('　入力シート　'!$D$21="","",'　入力シート　'!$D$21)</f>
        <v>株式会社ふくきた建設工業　九州支店</v>
      </c>
      <c r="U7" s="159"/>
      <c r="V7" s="159"/>
      <c r="W7" s="159"/>
      <c r="X7" s="159"/>
      <c r="Y7" s="159"/>
      <c r="Z7" s="159"/>
      <c r="AA7" s="159"/>
      <c r="AB7" s="159"/>
      <c r="AC7" s="159"/>
      <c r="AD7" s="159"/>
      <c r="AE7" s="159"/>
      <c r="AF7" s="159"/>
      <c r="AG7" s="159"/>
      <c r="AH7" s="159"/>
      <c r="AI7" s="159"/>
      <c r="AJ7" s="159"/>
      <c r="AK7" s="159"/>
      <c r="AL7" s="159"/>
      <c r="AM7" s="159"/>
      <c r="AN7" s="159"/>
      <c r="AO7" s="159"/>
      <c r="AP7" s="159"/>
      <c r="AQ7" s="159"/>
      <c r="AR7" s="159"/>
      <c r="AS7" s="159"/>
      <c r="AT7" s="159"/>
      <c r="AU7" s="159"/>
      <c r="AV7" s="159"/>
      <c r="AW7" s="159"/>
      <c r="AX7" s="159"/>
    </row>
    <row r="8" spans="1:51" ht="12" customHeight="1">
      <c r="C8" s="26"/>
      <c r="D8" s="26"/>
      <c r="E8" s="26"/>
      <c r="F8" s="145"/>
      <c r="G8" s="145"/>
      <c r="H8" s="145"/>
      <c r="I8" s="145"/>
      <c r="J8" s="145"/>
      <c r="K8" s="145"/>
      <c r="L8" s="26"/>
      <c r="N8" s="118" t="s">
        <v>60</v>
      </c>
      <c r="O8" s="118"/>
      <c r="P8" s="118"/>
      <c r="Q8" s="118"/>
      <c r="R8" s="118"/>
      <c r="S8" s="26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</row>
    <row r="9" spans="1:51" ht="25.95" customHeight="1">
      <c r="N9" s="118" t="s">
        <v>10</v>
      </c>
      <c r="O9" s="118"/>
      <c r="P9" s="118"/>
      <c r="Q9" s="118"/>
      <c r="R9" s="118"/>
      <c r="S9" s="26"/>
      <c r="T9" s="231" t="str">
        <f>IF('　入力シート　'!$D$22="","",'　入力シート　'!$D$22)</f>
        <v>執行役員支店長　　福岡　太郎</v>
      </c>
      <c r="U9" s="231"/>
      <c r="V9" s="231"/>
      <c r="W9" s="231"/>
      <c r="X9" s="231"/>
      <c r="Y9" s="231"/>
      <c r="Z9" s="231"/>
      <c r="AA9" s="231"/>
      <c r="AB9" s="231"/>
      <c r="AC9" s="231"/>
      <c r="AD9" s="231"/>
      <c r="AE9" s="231"/>
      <c r="AF9" s="231"/>
      <c r="AG9" s="231"/>
      <c r="AH9" s="231"/>
      <c r="AI9" s="231"/>
      <c r="AJ9" s="231"/>
      <c r="AK9" s="231"/>
      <c r="AL9" s="231"/>
      <c r="AM9" s="231"/>
      <c r="AN9" s="231"/>
      <c r="AO9" s="231"/>
      <c r="AP9" s="231"/>
      <c r="AQ9" s="231"/>
      <c r="AR9" s="205" t="s">
        <v>175</v>
      </c>
      <c r="AS9" s="205"/>
      <c r="AT9" s="86"/>
      <c r="AU9" s="86"/>
      <c r="AV9" s="86"/>
      <c r="AW9" s="86"/>
      <c r="AX9" s="86"/>
    </row>
    <row r="10" spans="1:51" ht="36" customHeight="1">
      <c r="A10" s="36"/>
      <c r="B10" s="36"/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</row>
    <row r="11" spans="1:51" ht="18" customHeight="1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146" t="s">
        <v>1</v>
      </c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Y11" s="36"/>
    </row>
    <row r="12" spans="1:51" ht="18" customHeight="1">
      <c r="A12" s="36"/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145" t="s">
        <v>135</v>
      </c>
      <c r="AI12" s="145"/>
      <c r="AJ12" s="145"/>
      <c r="AK12" s="145"/>
      <c r="AL12" s="145" t="str">
        <f>IF('　入力シート　'!$D$5="","",'　入力シート　'!$D$5)</f>
        <v>○○　○○</v>
      </c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Y12" s="36"/>
    </row>
    <row r="13" spans="1:51" ht="12" customHeight="1">
      <c r="A13" s="36"/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</row>
    <row r="14" spans="1:51" ht="18" customHeight="1">
      <c r="A14" s="36"/>
      <c r="B14" s="36"/>
      <c r="C14" s="36"/>
      <c r="D14" s="36"/>
      <c r="E14" s="36"/>
      <c r="F14" s="146" t="str">
        <f>IF('　入力シート　'!D26="工事","下記の工事は完成と認めます。","下記の業務は完成と認めます。")</f>
        <v>下記の工事は完成と認めます。</v>
      </c>
      <c r="G14" s="146"/>
      <c r="H14" s="146"/>
      <c r="I14" s="146"/>
      <c r="J14" s="146"/>
      <c r="K14" s="146"/>
      <c r="L14" s="146"/>
      <c r="M14" s="146"/>
      <c r="N14" s="146"/>
      <c r="O14" s="146"/>
      <c r="P14" s="146"/>
      <c r="Q14" s="146"/>
      <c r="R14" s="146"/>
      <c r="S14" s="146"/>
      <c r="T14" s="146"/>
      <c r="U14" s="146"/>
      <c r="V14" s="146"/>
      <c r="W14" s="146"/>
      <c r="X14" s="146"/>
      <c r="Y14" s="146"/>
      <c r="Z14" s="146"/>
      <c r="AA14" s="146"/>
      <c r="AB14" s="146"/>
      <c r="AC14" s="146"/>
      <c r="AD14" s="146"/>
      <c r="AE14" s="146"/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36"/>
      <c r="AV14" s="36"/>
      <c r="AW14" s="36"/>
      <c r="AX14" s="36"/>
      <c r="AY14" s="36"/>
    </row>
    <row r="15" spans="1:51" ht="25.95" customHeight="1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</row>
    <row r="16" spans="1:51" ht="25.95" customHeight="1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234" t="str">
        <f>IF('　入力シート　'!$D$2="","",'　入力シート　'!$D$2)</f>
        <v>令和</v>
      </c>
      <c r="AJ16" s="234"/>
      <c r="AK16" s="234"/>
      <c r="AL16" s="232" t="str">
        <f>IF('　入力シート　'!$D$56="","",'　入力シート　'!$D$56)</f>
        <v>○</v>
      </c>
      <c r="AM16" s="232"/>
      <c r="AN16" s="233" t="s">
        <v>15</v>
      </c>
      <c r="AO16" s="233"/>
      <c r="AP16" s="232" t="str">
        <f>IF('　入力シート　'!$D$57="","",'　入力シート　'!$D$57)</f>
        <v>○</v>
      </c>
      <c r="AQ16" s="232"/>
      <c r="AR16" s="233" t="s">
        <v>16</v>
      </c>
      <c r="AS16" s="233"/>
      <c r="AT16" s="232" t="str">
        <f>IF('　入力シート　'!$D$58="","",'　入力シート　'!$D$58)</f>
        <v>○</v>
      </c>
      <c r="AU16" s="232"/>
      <c r="AV16" s="233" t="s">
        <v>17</v>
      </c>
      <c r="AW16" s="233"/>
      <c r="AX16" s="36"/>
      <c r="AY16" s="36"/>
    </row>
    <row r="17" spans="2:50" ht="18" customHeight="1">
      <c r="B17" s="2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4"/>
    </row>
    <row r="18" spans="2:50" ht="18" customHeight="1">
      <c r="B18" s="5"/>
      <c r="AI18" s="117" t="str">
        <f>IF('　入力シート　'!$D$2="","",'　入力シート　'!$D$2)</f>
        <v>令和</v>
      </c>
      <c r="AJ18" s="117"/>
      <c r="AK18" s="117"/>
      <c r="AL18" s="132" t="str">
        <f>IF('　入力シート　'!$D$48="","",'　入力シート　'!$D$48)</f>
        <v>○</v>
      </c>
      <c r="AM18" s="132"/>
      <c r="AN18" s="118" t="s">
        <v>15</v>
      </c>
      <c r="AO18" s="118"/>
      <c r="AP18" s="132" t="str">
        <f>IF('　入力シート　'!$D$49="","",'　入力シート　'!$D$49)</f>
        <v>○</v>
      </c>
      <c r="AQ18" s="132"/>
      <c r="AR18" s="118" t="s">
        <v>16</v>
      </c>
      <c r="AS18" s="118"/>
      <c r="AT18" s="132" t="str">
        <f>IF('　入力シート　'!$D$50="","",'　入力シート　'!$D$50)</f>
        <v>○</v>
      </c>
      <c r="AU18" s="132"/>
      <c r="AV18" s="118" t="s">
        <v>17</v>
      </c>
      <c r="AW18" s="118"/>
      <c r="AX18" s="6"/>
    </row>
    <row r="19" spans="2:50" ht="12" customHeight="1">
      <c r="B19" s="5"/>
      <c r="AX19" s="6"/>
    </row>
    <row r="20" spans="2:50" ht="18" customHeight="1">
      <c r="B20" s="5"/>
      <c r="D20" s="133" t="s">
        <v>121</v>
      </c>
      <c r="E20" s="133"/>
      <c r="F20" s="133"/>
      <c r="G20" s="133"/>
      <c r="H20" s="133"/>
      <c r="I20" s="133"/>
      <c r="J20" s="133"/>
      <c r="K20" s="133"/>
      <c r="L20" s="133"/>
      <c r="M20" s="21"/>
      <c r="N20" s="21"/>
      <c r="O20" s="21"/>
      <c r="R20" s="133" t="s">
        <v>9</v>
      </c>
      <c r="S20" s="133"/>
      <c r="T20" s="133"/>
      <c r="U20" s="133"/>
      <c r="V20" s="133"/>
      <c r="X20" s="117" t="str">
        <f>IF('　入力シート　'!$D$20="","",'　入力シート　'!$D$20)</f>
        <v>福岡市東区東浜○丁目○番○号</v>
      </c>
      <c r="Y20" s="117"/>
      <c r="Z20" s="117"/>
      <c r="AA20" s="117"/>
      <c r="AB20" s="117"/>
      <c r="AC20" s="117"/>
      <c r="AD20" s="117"/>
      <c r="AE20" s="117"/>
      <c r="AF20" s="117"/>
      <c r="AG20" s="117"/>
      <c r="AH20" s="117"/>
      <c r="AI20" s="117"/>
      <c r="AJ20" s="117"/>
      <c r="AK20" s="117"/>
      <c r="AL20" s="117"/>
      <c r="AM20" s="117"/>
      <c r="AN20" s="117"/>
      <c r="AO20" s="117"/>
      <c r="AP20" s="117"/>
      <c r="AQ20" s="117"/>
      <c r="AR20" s="117"/>
      <c r="AS20" s="117"/>
      <c r="AT20" s="117"/>
      <c r="AU20" s="117"/>
      <c r="AV20" s="117"/>
      <c r="AW20" s="117"/>
      <c r="AX20" s="6"/>
    </row>
    <row r="21" spans="2:50" ht="12" customHeight="1">
      <c r="B21" s="5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R21" s="133" t="s">
        <v>54</v>
      </c>
      <c r="S21" s="133"/>
      <c r="T21" s="133"/>
      <c r="U21" s="133"/>
      <c r="V21" s="133"/>
      <c r="X21" s="117" t="str">
        <f>IF('　入力シート　'!$D$21="","",'　入力シート　'!$D$21)</f>
        <v>株式会社ふくきた建設工業　九州支店</v>
      </c>
      <c r="Y21" s="117"/>
      <c r="Z21" s="117"/>
      <c r="AA21" s="117"/>
      <c r="AB21" s="117"/>
      <c r="AC21" s="117"/>
      <c r="AD21" s="117"/>
      <c r="AE21" s="117"/>
      <c r="AF21" s="117"/>
      <c r="AG21" s="117"/>
      <c r="AH21" s="117"/>
      <c r="AI21" s="117"/>
      <c r="AJ21" s="117"/>
      <c r="AK21" s="117"/>
      <c r="AL21" s="117"/>
      <c r="AM21" s="117"/>
      <c r="AN21" s="117"/>
      <c r="AO21" s="117"/>
      <c r="AP21" s="117"/>
      <c r="AQ21" s="117"/>
      <c r="AR21" s="117"/>
      <c r="AS21" s="117"/>
      <c r="AT21" s="117"/>
      <c r="AU21" s="117"/>
      <c r="AV21" s="117"/>
      <c r="AW21" s="117"/>
      <c r="AX21" s="6"/>
    </row>
    <row r="22" spans="2:50" ht="12" customHeight="1">
      <c r="B22" s="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R22" s="133" t="s">
        <v>55</v>
      </c>
      <c r="S22" s="133"/>
      <c r="T22" s="133"/>
      <c r="U22" s="133"/>
      <c r="V22" s="133"/>
      <c r="X22" s="117"/>
      <c r="Y22" s="117"/>
      <c r="Z22" s="117"/>
      <c r="AA22" s="117"/>
      <c r="AB22" s="117"/>
      <c r="AC22" s="117"/>
      <c r="AD22" s="117"/>
      <c r="AE22" s="117"/>
      <c r="AF22" s="117"/>
      <c r="AG22" s="117"/>
      <c r="AH22" s="117"/>
      <c r="AI22" s="117"/>
      <c r="AJ22" s="117"/>
      <c r="AK22" s="117"/>
      <c r="AL22" s="117"/>
      <c r="AM22" s="117"/>
      <c r="AN22" s="117"/>
      <c r="AO22" s="117"/>
      <c r="AP22" s="117"/>
      <c r="AQ22" s="117"/>
      <c r="AR22" s="117"/>
      <c r="AS22" s="117"/>
      <c r="AT22" s="117"/>
      <c r="AU22" s="117"/>
      <c r="AV22" s="117"/>
      <c r="AW22" s="117"/>
      <c r="AX22" s="6"/>
    </row>
    <row r="23" spans="2:50" ht="18" customHeight="1">
      <c r="B23" s="5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R23" s="133" t="s">
        <v>10</v>
      </c>
      <c r="S23" s="133"/>
      <c r="T23" s="133"/>
      <c r="U23" s="133"/>
      <c r="V23" s="133"/>
      <c r="X23" s="160" t="str">
        <f>IF('　入力シート　'!$D$22="","",'　入力シート　'!$D$22)</f>
        <v>執行役員支店長　　福岡　太郎</v>
      </c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O23" s="160"/>
      <c r="AP23" s="160"/>
      <c r="AQ23" s="160"/>
      <c r="AR23" s="160"/>
      <c r="AS23" s="160"/>
      <c r="AT23" s="160"/>
      <c r="AU23" s="160"/>
      <c r="AV23" s="160"/>
      <c r="AW23" s="160"/>
      <c r="AX23" s="6"/>
    </row>
    <row r="24" spans="2:50" ht="15" customHeight="1">
      <c r="B24" s="5"/>
      <c r="D24" s="21"/>
      <c r="E24" s="21"/>
      <c r="F24" s="21"/>
      <c r="G24" s="21"/>
      <c r="H24" s="21"/>
      <c r="I24" s="21"/>
      <c r="J24" s="21"/>
      <c r="K24" s="21"/>
      <c r="L24" s="21"/>
      <c r="AX24" s="6"/>
    </row>
    <row r="25" spans="2:50" ht="12" customHeight="1">
      <c r="B25" s="5"/>
      <c r="D25" s="133" t="str">
        <f>IF('　入力シート　'!$D$26="工事","工事場所","業務場所")</f>
        <v>工事場所</v>
      </c>
      <c r="E25" s="133"/>
      <c r="F25" s="133"/>
      <c r="G25" s="133"/>
      <c r="H25" s="133"/>
      <c r="I25" s="133"/>
      <c r="J25" s="133"/>
      <c r="K25" s="133"/>
      <c r="L25" s="133"/>
      <c r="N25" s="16"/>
      <c r="O25" s="152" t="str">
        <f>IF('　入力シート　'!$D$23="北九州", "", "福岡")</f>
        <v>福岡</v>
      </c>
      <c r="P25" s="152"/>
      <c r="Q25" s="152"/>
      <c r="R25" s="119" t="s">
        <v>12</v>
      </c>
      <c r="S25" s="119"/>
      <c r="T25" s="178" t="str">
        <f>IF('　入力シート　'!$D$24="","",'　入力シート　'!$D$24)</f>
        <v>全</v>
      </c>
      <c r="U25" s="178"/>
      <c r="V25" s="178"/>
      <c r="W25" s="119" t="s">
        <v>144</v>
      </c>
      <c r="X25" s="119"/>
      <c r="Y25" s="160" t="str">
        <f>IF('　入力シート　'!$D$25="","",'　入力シート　'!$D$25)</f>
        <v>福岡市・大野城市・太宰府市・粕屋町・春日市・北九州市内一円</v>
      </c>
      <c r="Z25" s="160"/>
      <c r="AA25" s="160"/>
      <c r="AB25" s="160"/>
      <c r="AC25" s="160"/>
      <c r="AD25" s="160"/>
      <c r="AE25" s="160"/>
      <c r="AF25" s="160"/>
      <c r="AG25" s="160"/>
      <c r="AH25" s="160"/>
      <c r="AI25" s="160"/>
      <c r="AJ25" s="160"/>
      <c r="AK25" s="160"/>
      <c r="AL25" s="160"/>
      <c r="AM25" s="160"/>
      <c r="AN25" s="160"/>
      <c r="AO25" s="160"/>
      <c r="AP25" s="160"/>
      <c r="AQ25" s="160"/>
      <c r="AR25" s="160"/>
      <c r="AS25" s="160"/>
      <c r="AT25" s="160"/>
      <c r="AU25" s="160"/>
      <c r="AV25" s="160"/>
      <c r="AW25" s="160"/>
      <c r="AX25" s="179"/>
    </row>
    <row r="26" spans="2:50" ht="12" customHeight="1">
      <c r="B26" s="5"/>
      <c r="D26" s="133"/>
      <c r="E26" s="133"/>
      <c r="F26" s="133"/>
      <c r="G26" s="133"/>
      <c r="H26" s="133"/>
      <c r="I26" s="133"/>
      <c r="J26" s="133"/>
      <c r="K26" s="133"/>
      <c r="L26" s="133"/>
      <c r="N26" s="16"/>
      <c r="O26" s="153" t="str">
        <f>IF('　入力シート　'!$D$23="福岡", "", "北九州")</f>
        <v>北九州</v>
      </c>
      <c r="P26" s="153"/>
      <c r="Q26" s="153"/>
      <c r="R26" s="119"/>
      <c r="S26" s="119"/>
      <c r="T26" s="178"/>
      <c r="U26" s="178"/>
      <c r="V26" s="178"/>
      <c r="W26" s="119"/>
      <c r="X26" s="119"/>
      <c r="Y26" s="160"/>
      <c r="Z26" s="160"/>
      <c r="AA26" s="160"/>
      <c r="AB26" s="160"/>
      <c r="AC26" s="160"/>
      <c r="AD26" s="160"/>
      <c r="AE26" s="160"/>
      <c r="AF26" s="160"/>
      <c r="AG26" s="160"/>
      <c r="AH26" s="160"/>
      <c r="AI26" s="160"/>
      <c r="AJ26" s="160"/>
      <c r="AK26" s="160"/>
      <c r="AL26" s="160"/>
      <c r="AM26" s="160"/>
      <c r="AN26" s="160"/>
      <c r="AO26" s="160"/>
      <c r="AP26" s="160"/>
      <c r="AQ26" s="160"/>
      <c r="AR26" s="160"/>
      <c r="AS26" s="160"/>
      <c r="AT26" s="160"/>
      <c r="AU26" s="160"/>
      <c r="AV26" s="160"/>
      <c r="AW26" s="160"/>
      <c r="AX26" s="179"/>
    </row>
    <row r="27" spans="2:50" ht="10.050000000000001" customHeight="1">
      <c r="B27" s="5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6"/>
    </row>
    <row r="28" spans="2:50" ht="18" customHeight="1">
      <c r="B28" s="5"/>
      <c r="D28" s="133" t="str">
        <f>IF('　入力シート　'!D26="工事","工事名","業務名")</f>
        <v>工事名</v>
      </c>
      <c r="E28" s="133"/>
      <c r="F28" s="133"/>
      <c r="G28" s="133"/>
      <c r="H28" s="133"/>
      <c r="I28" s="133"/>
      <c r="J28" s="133"/>
      <c r="K28" s="133"/>
      <c r="L28" s="133"/>
      <c r="R28" s="147" t="str">
        <f>IF('　入力シート　'!$D$27="","",'　入力シート　'!$D$27)</f>
        <v>令和○年度　○○○○</v>
      </c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6"/>
    </row>
    <row r="29" spans="2:50" ht="10.050000000000001" customHeight="1">
      <c r="B29" s="5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6"/>
    </row>
    <row r="30" spans="2:50" ht="18" customHeight="1">
      <c r="B30" s="5"/>
      <c r="D30" s="133" t="s">
        <v>11</v>
      </c>
      <c r="E30" s="133"/>
      <c r="F30" s="133"/>
      <c r="G30" s="133"/>
      <c r="H30" s="133"/>
      <c r="I30" s="133"/>
      <c r="J30" s="133"/>
      <c r="K30" s="133"/>
      <c r="L30" s="133"/>
      <c r="R30" s="149" t="s">
        <v>14</v>
      </c>
      <c r="S30" s="149"/>
      <c r="T30" s="151" t="str">
        <f>IF('　入力シート　'!$D$28="","",'　入力シート　'!$D$28)</f>
        <v>○○,○○○,○○○</v>
      </c>
      <c r="U30" s="151"/>
      <c r="V30" s="151"/>
      <c r="W30" s="151"/>
      <c r="X30" s="151"/>
      <c r="Y30" s="151"/>
      <c r="Z30" s="151"/>
      <c r="AA30" s="151"/>
      <c r="AB30" s="151"/>
      <c r="AC30" s="151"/>
      <c r="AD30" s="151"/>
      <c r="AE30" s="151"/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6"/>
    </row>
    <row r="31" spans="2:50" ht="10.050000000000001" customHeight="1">
      <c r="B31" s="5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0"/>
      <c r="O31" s="20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6"/>
    </row>
    <row r="32" spans="2:50" ht="25.95" customHeight="1">
      <c r="B32" s="5"/>
      <c r="D32" s="150" t="s">
        <v>38</v>
      </c>
      <c r="E32" s="150"/>
      <c r="F32" s="150"/>
      <c r="G32" s="150"/>
      <c r="H32" s="150"/>
      <c r="I32" s="150"/>
      <c r="J32" s="150"/>
      <c r="K32" s="150"/>
      <c r="L32" s="150"/>
      <c r="R32" s="147" t="str">
        <f>IF('　入力シート　'!$D$2="","",'　入力シート　'!$D$2)</f>
        <v>令和</v>
      </c>
      <c r="S32" s="147"/>
      <c r="T32" s="147"/>
      <c r="U32" s="145" t="str">
        <f>IF('　入力シート　'!$D$30="","",'　入力シート　'!$D$30)</f>
        <v>○</v>
      </c>
      <c r="V32" s="145"/>
      <c r="W32" s="145"/>
      <c r="X32" s="145" t="s">
        <v>15</v>
      </c>
      <c r="Y32" s="145"/>
      <c r="Z32" s="145" t="str">
        <f>IF('　入力シート　'!$D$31="","",'　入力シート　'!$D$31)</f>
        <v>○</v>
      </c>
      <c r="AA32" s="145"/>
      <c r="AB32" s="145"/>
      <c r="AC32" s="145" t="s">
        <v>16</v>
      </c>
      <c r="AD32" s="145"/>
      <c r="AE32" s="145" t="str">
        <f>IF('　入力シート　'!$D$32="","",'　入力シート　'!$D$32)</f>
        <v>○</v>
      </c>
      <c r="AF32" s="145"/>
      <c r="AG32" s="145"/>
      <c r="AH32" s="145" t="s">
        <v>17</v>
      </c>
      <c r="AI32" s="145"/>
      <c r="AJ32" s="26"/>
      <c r="AK32" s="26"/>
      <c r="AL32" s="26"/>
      <c r="AM32" s="26"/>
      <c r="AN32" s="26"/>
      <c r="AO32" s="26"/>
      <c r="AP32" s="26"/>
      <c r="AQ32" s="26"/>
      <c r="AR32" s="26"/>
      <c r="AS32" s="26"/>
      <c r="AT32" s="26"/>
      <c r="AU32" s="26"/>
      <c r="AX32" s="6"/>
    </row>
    <row r="33" spans="2:50" ht="10.050000000000001" customHeight="1">
      <c r="B33" s="5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19"/>
      <c r="O33" s="19"/>
      <c r="P33" s="19"/>
      <c r="Q33" s="19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6"/>
      <c r="AM33" s="26"/>
      <c r="AN33" s="26"/>
      <c r="AO33" s="26"/>
      <c r="AP33" s="26"/>
      <c r="AQ33" s="26"/>
      <c r="AR33" s="26"/>
      <c r="AS33" s="26"/>
      <c r="AT33" s="26"/>
      <c r="AU33" s="26"/>
      <c r="AX33" s="6"/>
    </row>
    <row r="34" spans="2:50" ht="15" customHeight="1">
      <c r="B34" s="5"/>
      <c r="D34" s="133" t="str">
        <f>IF('　入力シート　'!D26="工事","工事期間","業務期間")</f>
        <v>工事期間</v>
      </c>
      <c r="E34" s="133"/>
      <c r="F34" s="133"/>
      <c r="G34" s="133"/>
      <c r="H34" s="133"/>
      <c r="I34" s="133"/>
      <c r="J34" s="133"/>
      <c r="K34" s="133"/>
      <c r="L34" s="133"/>
      <c r="R34" s="147" t="str">
        <f>IF('　入力シート　'!$D$2="","",'　入力シート　'!$D$2)</f>
        <v>令和</v>
      </c>
      <c r="S34" s="147"/>
      <c r="T34" s="147"/>
      <c r="U34" s="145" t="str">
        <f>IF('　入力シート　'!$D$34="","",'　入力シート　'!$D$34)</f>
        <v>○</v>
      </c>
      <c r="V34" s="145"/>
      <c r="W34" s="145"/>
      <c r="X34" s="145" t="s">
        <v>15</v>
      </c>
      <c r="Y34" s="145"/>
      <c r="Z34" s="145" t="str">
        <f>IF('　入力シート　'!$D$35="","",'　入力シート　'!$D$35)</f>
        <v>○</v>
      </c>
      <c r="AA34" s="145"/>
      <c r="AB34" s="145"/>
      <c r="AC34" s="145" t="s">
        <v>16</v>
      </c>
      <c r="AD34" s="145"/>
      <c r="AE34" s="145" t="str">
        <f>IF('　入力シート　'!$D$36="","",'　入力シート　'!$D$36)</f>
        <v>○</v>
      </c>
      <c r="AF34" s="145"/>
      <c r="AG34" s="145"/>
      <c r="AH34" s="145" t="s">
        <v>17</v>
      </c>
      <c r="AI34" s="145"/>
      <c r="AJ34" s="146" t="s">
        <v>18</v>
      </c>
      <c r="AK34" s="146"/>
      <c r="AL34" s="146"/>
      <c r="AM34" s="149" t="str">
        <f>IF('　入力シート　'!$D$42="","",'　入力シート　'!$D$42)</f>
        <v>○○○</v>
      </c>
      <c r="AN34" s="149"/>
      <c r="AO34" s="149"/>
      <c r="AP34" s="149"/>
      <c r="AQ34" s="146" t="s">
        <v>20</v>
      </c>
      <c r="AR34" s="146"/>
      <c r="AS34" s="146"/>
      <c r="AT34" s="28"/>
      <c r="AU34" s="28"/>
      <c r="AX34" s="6"/>
    </row>
    <row r="35" spans="2:50" ht="15" customHeight="1">
      <c r="B35" s="5"/>
      <c r="D35" s="133"/>
      <c r="E35" s="133"/>
      <c r="F35" s="133"/>
      <c r="G35" s="133"/>
      <c r="H35" s="133"/>
      <c r="I35" s="133"/>
      <c r="J35" s="133"/>
      <c r="K35" s="133"/>
      <c r="L35" s="133"/>
      <c r="R35" s="147" t="str">
        <f>IF('　入力シート　'!$D$2="","",'　入力シート　'!$D$2)</f>
        <v>令和</v>
      </c>
      <c r="S35" s="147"/>
      <c r="T35" s="147"/>
      <c r="U35" s="145" t="str">
        <f>IF('　入力シート　'!$D$38="","",'　入力シート　'!$D$38)</f>
        <v>○</v>
      </c>
      <c r="V35" s="145"/>
      <c r="W35" s="145"/>
      <c r="X35" s="145" t="s">
        <v>15</v>
      </c>
      <c r="Y35" s="145"/>
      <c r="Z35" s="145" t="str">
        <f>IF('　入力シート　'!$D$39="","",'　入力シート　'!$D$39)</f>
        <v>○</v>
      </c>
      <c r="AA35" s="145"/>
      <c r="AB35" s="145"/>
      <c r="AC35" s="145" t="s">
        <v>16</v>
      </c>
      <c r="AD35" s="145"/>
      <c r="AE35" s="145" t="str">
        <f>IF('　入力シート　'!$D$40="","",'　入力シート　'!$D$40)</f>
        <v>○</v>
      </c>
      <c r="AF35" s="145"/>
      <c r="AG35" s="145"/>
      <c r="AH35" s="145" t="s">
        <v>17</v>
      </c>
      <c r="AI35" s="145"/>
      <c r="AJ35" s="146" t="s">
        <v>19</v>
      </c>
      <c r="AK35" s="146"/>
      <c r="AL35" s="146"/>
      <c r="AM35" s="149"/>
      <c r="AN35" s="149"/>
      <c r="AO35" s="149"/>
      <c r="AP35" s="149"/>
      <c r="AQ35" s="146"/>
      <c r="AR35" s="146"/>
      <c r="AS35" s="146"/>
      <c r="AT35" s="28"/>
      <c r="AU35" s="28"/>
      <c r="AX35" s="6"/>
    </row>
    <row r="36" spans="2:50" ht="10.050000000000001" customHeight="1">
      <c r="B36" s="5"/>
      <c r="D36" s="21"/>
      <c r="E36" s="21"/>
      <c r="F36" s="21"/>
      <c r="G36" s="21"/>
      <c r="H36" s="21"/>
      <c r="I36" s="21"/>
      <c r="J36" s="21"/>
      <c r="K36" s="21"/>
      <c r="L36" s="21"/>
      <c r="M36" s="21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8"/>
      <c r="AK36" s="28"/>
      <c r="AL36" s="28"/>
      <c r="AM36" s="29"/>
      <c r="AN36" s="29"/>
      <c r="AO36" s="29"/>
      <c r="AP36" s="29"/>
      <c r="AQ36" s="28"/>
      <c r="AR36" s="28"/>
      <c r="AS36" s="28"/>
      <c r="AT36" s="28"/>
      <c r="AU36" s="28"/>
      <c r="AX36" s="6"/>
    </row>
    <row r="37" spans="2:50" ht="25.95" customHeight="1">
      <c r="B37" s="5"/>
      <c r="D37" s="150" t="s">
        <v>39</v>
      </c>
      <c r="E37" s="150"/>
      <c r="F37" s="150"/>
      <c r="G37" s="150"/>
      <c r="H37" s="150"/>
      <c r="I37" s="150"/>
      <c r="J37" s="150"/>
      <c r="K37" s="150"/>
      <c r="L37" s="150"/>
      <c r="R37" s="147" t="str">
        <f>IF('　入力シート　'!$D$2="","",'　入力シート　'!$D$2)</f>
        <v>令和</v>
      </c>
      <c r="S37" s="147"/>
      <c r="T37" s="147"/>
      <c r="U37" s="145" t="str">
        <f>IF('　入力シート　'!$D$44="","",'　入力シート　'!$D$44)</f>
        <v>○</v>
      </c>
      <c r="V37" s="145"/>
      <c r="W37" s="145"/>
      <c r="X37" s="145" t="s">
        <v>15</v>
      </c>
      <c r="Y37" s="145"/>
      <c r="Z37" s="145" t="str">
        <f>IF('　入力シート　'!$D$45="","",'　入力シート　'!$D$45)</f>
        <v>○</v>
      </c>
      <c r="AA37" s="145"/>
      <c r="AB37" s="145"/>
      <c r="AC37" s="145" t="s">
        <v>16</v>
      </c>
      <c r="AD37" s="145"/>
      <c r="AE37" s="145" t="str">
        <f>IF('　入力シート　'!$D$46="","",'　入力シート　'!$D$46)</f>
        <v>○</v>
      </c>
      <c r="AF37" s="145"/>
      <c r="AG37" s="145"/>
      <c r="AH37" s="145" t="s">
        <v>17</v>
      </c>
      <c r="AI37" s="145"/>
      <c r="AJ37" s="26"/>
      <c r="AK37" s="26"/>
      <c r="AL37" s="26"/>
      <c r="AM37" s="26"/>
      <c r="AN37" s="26"/>
      <c r="AO37" s="26"/>
      <c r="AP37" s="26"/>
      <c r="AQ37" s="26"/>
      <c r="AR37" s="26"/>
      <c r="AS37" s="26"/>
      <c r="AT37" s="26"/>
      <c r="AU37" s="26"/>
      <c r="AX37" s="6"/>
    </row>
    <row r="38" spans="2:50" ht="18" customHeight="1">
      <c r="B38" s="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9"/>
    </row>
    <row r="39" spans="2:50" ht="18" customHeight="1"/>
  </sheetData>
  <sheetProtection sheet="1" objects="1" scenarios="1" formatCells="0" formatColumns="0" formatRows="0" insertColumns="0" insertRows="0" insertHyperlinks="0" deleteColumns="0" deleteRows="0" sort="0" autoFilter="0" pivotTables="0"/>
  <mergeCells count="82">
    <mergeCell ref="B1:J1"/>
    <mergeCell ref="AV18:AW18"/>
    <mergeCell ref="AI18:AK18"/>
    <mergeCell ref="AL18:AM18"/>
    <mergeCell ref="AN18:AO18"/>
    <mergeCell ref="AP18:AQ18"/>
    <mergeCell ref="AR18:AS18"/>
    <mergeCell ref="AT18:AU18"/>
    <mergeCell ref="T7:AX8"/>
    <mergeCell ref="A3:AY5"/>
    <mergeCell ref="AT16:AU16"/>
    <mergeCell ref="AV16:AW16"/>
    <mergeCell ref="AH11:AU11"/>
    <mergeCell ref="N8:R8"/>
    <mergeCell ref="F7:K8"/>
    <mergeCell ref="N7:R7"/>
    <mergeCell ref="AJ35:AL35"/>
    <mergeCell ref="R28:AW28"/>
    <mergeCell ref="R30:S30"/>
    <mergeCell ref="T30:AW30"/>
    <mergeCell ref="R32:T32"/>
    <mergeCell ref="U32:W32"/>
    <mergeCell ref="Z35:AB35"/>
    <mergeCell ref="R34:T34"/>
    <mergeCell ref="U34:W34"/>
    <mergeCell ref="X34:Y34"/>
    <mergeCell ref="AM34:AP35"/>
    <mergeCell ref="AQ34:AS35"/>
    <mergeCell ref="Z32:AB32"/>
    <mergeCell ref="AE32:AG32"/>
    <mergeCell ref="AH32:AI32"/>
    <mergeCell ref="AC32:AD32"/>
    <mergeCell ref="AC37:AD37"/>
    <mergeCell ref="AE37:AG37"/>
    <mergeCell ref="AH37:AI37"/>
    <mergeCell ref="AC35:AD35"/>
    <mergeCell ref="AE35:AG35"/>
    <mergeCell ref="AH35:AI35"/>
    <mergeCell ref="R37:T37"/>
    <mergeCell ref="U37:W37"/>
    <mergeCell ref="D37:L37"/>
    <mergeCell ref="X37:Y37"/>
    <mergeCell ref="Z37:AB37"/>
    <mergeCell ref="D34:L35"/>
    <mergeCell ref="R23:V23"/>
    <mergeCell ref="R25:S26"/>
    <mergeCell ref="X32:Y32"/>
    <mergeCell ref="D25:L26"/>
    <mergeCell ref="O25:Q25"/>
    <mergeCell ref="O26:Q26"/>
    <mergeCell ref="R35:T35"/>
    <mergeCell ref="U35:W35"/>
    <mergeCell ref="X35:Y35"/>
    <mergeCell ref="D28:L28"/>
    <mergeCell ref="D30:L30"/>
    <mergeCell ref="D32:L32"/>
    <mergeCell ref="AJ34:AL34"/>
    <mergeCell ref="AC34:AD34"/>
    <mergeCell ref="AE34:AG34"/>
    <mergeCell ref="AH34:AI34"/>
    <mergeCell ref="Z34:AB34"/>
    <mergeCell ref="AI16:AK16"/>
    <mergeCell ref="R20:V20"/>
    <mergeCell ref="R21:V21"/>
    <mergeCell ref="R22:V22"/>
    <mergeCell ref="D20:L20"/>
    <mergeCell ref="N9:R9"/>
    <mergeCell ref="X20:AW20"/>
    <mergeCell ref="X21:AW22"/>
    <mergeCell ref="X23:AW23"/>
    <mergeCell ref="Y25:AX26"/>
    <mergeCell ref="W25:X26"/>
    <mergeCell ref="T25:V26"/>
    <mergeCell ref="AH12:AK12"/>
    <mergeCell ref="AL12:AV12"/>
    <mergeCell ref="T9:AQ9"/>
    <mergeCell ref="AR9:AS9"/>
    <mergeCell ref="F14:AT14"/>
    <mergeCell ref="AL16:AM16"/>
    <mergeCell ref="AN16:AO16"/>
    <mergeCell ref="AP16:AQ16"/>
    <mergeCell ref="AR16:AS16"/>
  </mergeCells>
  <phoneticPr fontId="1"/>
  <conditionalFormatting sqref="T9 AR9 AT9:AX9">
    <cfRule type="containsText" dxfId="3" priority="2" operator="containsText" text="0">
      <formula>NOT(ISERROR(SEARCH("0",T9)))</formula>
    </cfRule>
  </conditionalFormatting>
  <conditionalFormatting sqref="T30:AW30">
    <cfRule type="cellIs" dxfId="2" priority="1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</sheetPr>
  <dimension ref="B1:CA29"/>
  <sheetViews>
    <sheetView showGridLines="0" view="pageBreakPreview" zoomScaleNormal="100" zoomScaleSheetLayoutView="100" workbookViewId="0">
      <selection activeCell="E6" sqref="E6:R6"/>
    </sheetView>
  </sheetViews>
  <sheetFormatPr defaultColWidth="1.77734375" defaultRowHeight="18" customHeight="1"/>
  <cols>
    <col min="1" max="2" width="1.77734375" style="1"/>
    <col min="3" max="3" width="2.77734375" style="1" customWidth="1"/>
    <col min="4" max="42" width="1.77734375" style="1"/>
    <col min="43" max="43" width="1.77734375" style="1" customWidth="1"/>
    <col min="44" max="44" width="1.77734375" style="1"/>
    <col min="45" max="45" width="1.77734375" style="1" customWidth="1"/>
    <col min="46" max="46" width="2.77734375" style="1" customWidth="1"/>
    <col min="47" max="48" width="1.77734375" style="1" customWidth="1"/>
    <col min="49" max="16384" width="1.77734375" style="1"/>
  </cols>
  <sheetData>
    <row r="1" spans="2:79" ht="18" customHeight="1">
      <c r="B1" s="172" t="s">
        <v>61</v>
      </c>
      <c r="C1" s="172"/>
      <c r="D1" s="172"/>
      <c r="E1" s="172"/>
      <c r="F1" s="172"/>
      <c r="G1" s="172"/>
      <c r="H1" s="172"/>
      <c r="I1" s="172"/>
      <c r="J1" s="172"/>
    </row>
    <row r="2" spans="2:79" ht="18" customHeight="1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4"/>
    </row>
    <row r="3" spans="2:79" ht="18" customHeight="1">
      <c r="B3" s="5"/>
      <c r="AF3" s="147" t="str">
        <f>IF('　入力シート　'!$D$2="","",'　入力シート　'!$D$2)</f>
        <v>令和</v>
      </c>
      <c r="AG3" s="147"/>
      <c r="AH3" s="147"/>
      <c r="AI3" s="201" t="str">
        <f>IF('　入力シート　'!$D$56="","",'　入力シート　'!$D$56)</f>
        <v>○</v>
      </c>
      <c r="AJ3" s="201"/>
      <c r="AK3" s="201"/>
      <c r="AL3" s="145" t="s">
        <v>15</v>
      </c>
      <c r="AM3" s="145"/>
      <c r="AN3" s="201" t="str">
        <f>IF('　入力シート　'!$D$57="","",'　入力シート　'!$D$57)</f>
        <v>○</v>
      </c>
      <c r="AO3" s="201"/>
      <c r="AP3" s="201"/>
      <c r="AQ3" s="145" t="s">
        <v>16</v>
      </c>
      <c r="AR3" s="145"/>
      <c r="AS3" s="201" t="str">
        <f>IF('　入力シート　'!$D$58="","",'　入力シート　'!$D$58)</f>
        <v>○</v>
      </c>
      <c r="AT3" s="201"/>
      <c r="AU3" s="145" t="s">
        <v>17</v>
      </c>
      <c r="AV3" s="145"/>
      <c r="AW3" s="6"/>
    </row>
    <row r="4" spans="2:79" ht="79.95" customHeight="1">
      <c r="B4" s="5"/>
      <c r="AW4" s="6"/>
    </row>
    <row r="5" spans="2:79" ht="18" customHeight="1">
      <c r="B5" s="5"/>
      <c r="E5" s="235" t="s">
        <v>1</v>
      </c>
      <c r="F5" s="235"/>
      <c r="G5" s="235"/>
      <c r="H5" s="235"/>
      <c r="I5" s="235"/>
      <c r="J5" s="235"/>
      <c r="K5" s="235"/>
      <c r="L5" s="235"/>
      <c r="M5" s="235"/>
      <c r="N5" s="235"/>
      <c r="O5" s="235"/>
      <c r="P5" s="235"/>
      <c r="Q5" s="235"/>
      <c r="R5" s="235"/>
      <c r="AW5" s="6"/>
      <c r="BC5" s="236"/>
      <c r="BD5" s="237"/>
      <c r="BE5" s="237"/>
      <c r="BF5" s="237"/>
      <c r="BG5" s="237"/>
      <c r="BH5" s="237"/>
      <c r="BI5" s="238"/>
    </row>
    <row r="6" spans="2:79" ht="18" customHeight="1">
      <c r="B6" s="5"/>
      <c r="E6" s="170" t="s">
        <v>2</v>
      </c>
      <c r="F6" s="170"/>
      <c r="G6" s="170"/>
      <c r="H6" s="170"/>
      <c r="I6" s="170"/>
      <c r="J6" s="170"/>
      <c r="K6" s="170"/>
      <c r="L6" s="170"/>
      <c r="M6" s="170"/>
      <c r="N6" s="170"/>
      <c r="O6" s="170"/>
      <c r="P6" s="170"/>
      <c r="Q6" s="170"/>
      <c r="R6" s="170"/>
      <c r="AW6" s="6"/>
      <c r="BC6" s="240"/>
      <c r="BD6" s="240"/>
      <c r="BE6" s="240"/>
      <c r="BF6" s="240"/>
      <c r="BG6" s="240"/>
      <c r="BH6" s="240"/>
      <c r="BI6" s="240"/>
      <c r="BJ6" s="240"/>
      <c r="BK6" s="240"/>
      <c r="BL6" s="240"/>
      <c r="BM6" s="240"/>
      <c r="BN6" s="240"/>
      <c r="BO6" s="240"/>
      <c r="BP6" s="240"/>
      <c r="BQ6" s="240"/>
      <c r="BR6" s="240"/>
      <c r="BS6" s="240"/>
      <c r="BT6" s="240"/>
      <c r="BU6" s="240"/>
      <c r="BV6" s="240"/>
      <c r="BW6" s="240"/>
      <c r="BX6" s="240"/>
      <c r="BY6" s="240"/>
      <c r="BZ6" s="240"/>
      <c r="CA6" s="240"/>
    </row>
    <row r="7" spans="2:79" ht="40.049999999999997" customHeight="1">
      <c r="B7" s="5"/>
      <c r="AW7" s="6"/>
      <c r="BC7" s="240"/>
      <c r="BD7" s="240"/>
      <c r="BE7" s="240"/>
      <c r="BF7" s="240"/>
      <c r="BG7" s="240"/>
      <c r="BH7" s="240"/>
      <c r="BI7" s="240"/>
      <c r="BJ7" s="240"/>
      <c r="BK7" s="240"/>
      <c r="BL7" s="240"/>
      <c r="BM7" s="240"/>
      <c r="BN7" s="240"/>
      <c r="BO7" s="240"/>
      <c r="BP7" s="240"/>
      <c r="BQ7" s="240"/>
      <c r="BR7" s="240"/>
      <c r="BS7" s="240"/>
      <c r="BT7" s="240"/>
      <c r="BU7" s="240"/>
      <c r="BV7" s="240"/>
      <c r="BW7" s="240"/>
      <c r="BX7" s="240"/>
      <c r="BY7" s="240"/>
      <c r="BZ7" s="240"/>
      <c r="CA7" s="240"/>
    </row>
    <row r="8" spans="2:79" ht="30" customHeight="1">
      <c r="B8" s="5"/>
      <c r="K8" s="235" t="s">
        <v>121</v>
      </c>
      <c r="L8" s="235"/>
      <c r="M8" s="235"/>
      <c r="N8" s="235"/>
      <c r="O8" s="235"/>
      <c r="P8" s="235"/>
      <c r="Q8" s="235"/>
      <c r="R8" s="26"/>
      <c r="S8" s="26"/>
      <c r="T8" s="235" t="s">
        <v>9</v>
      </c>
      <c r="U8" s="235"/>
      <c r="V8" s="235"/>
      <c r="W8" s="235"/>
      <c r="X8" s="235"/>
      <c r="Y8" s="26"/>
      <c r="Z8" s="159" t="str">
        <f>IF('　入力シート　'!$D$20="","",'　入力シート　'!$D$20)</f>
        <v>福岡市東区東浜○丁目○番○号</v>
      </c>
      <c r="AA8" s="159"/>
      <c r="AB8" s="159"/>
      <c r="AC8" s="159"/>
      <c r="AD8" s="159"/>
      <c r="AE8" s="159"/>
      <c r="AF8" s="159"/>
      <c r="AG8" s="159"/>
      <c r="AH8" s="159"/>
      <c r="AI8" s="15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97"/>
      <c r="AX8" s="37"/>
      <c r="AY8" s="37"/>
      <c r="AZ8" s="37"/>
      <c r="BA8" s="37"/>
      <c r="BB8" s="37"/>
      <c r="BC8" s="240"/>
      <c r="BD8" s="240"/>
      <c r="BE8" s="240"/>
      <c r="BF8" s="240"/>
      <c r="BG8" s="240"/>
      <c r="BH8" s="240"/>
      <c r="BI8" s="240"/>
      <c r="BJ8" s="240"/>
      <c r="BK8" s="240"/>
      <c r="BL8" s="240"/>
      <c r="BM8" s="240"/>
      <c r="BN8" s="240"/>
      <c r="BO8" s="240"/>
      <c r="BP8" s="240"/>
      <c r="BQ8" s="240"/>
      <c r="BR8" s="240"/>
      <c r="BS8" s="240"/>
      <c r="BT8" s="240"/>
      <c r="BU8" s="240"/>
      <c r="BV8" s="240"/>
      <c r="BW8" s="240"/>
      <c r="BX8" s="240"/>
      <c r="BY8" s="240"/>
      <c r="BZ8" s="240"/>
      <c r="CA8" s="240"/>
    </row>
    <row r="9" spans="2:79" ht="15" customHeight="1">
      <c r="B9" s="5"/>
      <c r="J9" s="26"/>
      <c r="K9" s="26"/>
      <c r="L9" s="26"/>
      <c r="M9" s="26"/>
      <c r="N9" s="26"/>
      <c r="O9" s="26"/>
      <c r="P9" s="26"/>
      <c r="Q9" s="26"/>
      <c r="R9" s="26"/>
      <c r="S9" s="26"/>
      <c r="T9" s="235" t="s">
        <v>54</v>
      </c>
      <c r="U9" s="235"/>
      <c r="V9" s="235"/>
      <c r="W9" s="235"/>
      <c r="X9" s="235"/>
      <c r="Y9" s="26"/>
      <c r="Z9" s="159" t="str">
        <f>IF('　入力シート　'!$D$21="","",'　入力シート　'!$D$21)</f>
        <v>株式会社ふくきた建設工業　九州支店</v>
      </c>
      <c r="AA9" s="159"/>
      <c r="AB9" s="159"/>
      <c r="AC9" s="159"/>
      <c r="AD9" s="159"/>
      <c r="AE9" s="159"/>
      <c r="AF9" s="159"/>
      <c r="AG9" s="159"/>
      <c r="AH9" s="159"/>
      <c r="AI9" s="15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97"/>
      <c r="AX9" s="37"/>
      <c r="AY9" s="37"/>
      <c r="AZ9" s="37"/>
      <c r="BA9" s="37"/>
      <c r="BB9" s="37"/>
      <c r="BC9" s="240"/>
      <c r="BD9" s="240"/>
      <c r="BE9" s="240"/>
      <c r="BF9" s="240"/>
      <c r="BG9" s="240"/>
      <c r="BH9" s="240"/>
      <c r="BI9" s="240"/>
      <c r="BJ9" s="240"/>
      <c r="BK9" s="240"/>
      <c r="BL9" s="240"/>
      <c r="BM9" s="240"/>
      <c r="BN9" s="240"/>
      <c r="BO9" s="240"/>
      <c r="BP9" s="240"/>
      <c r="BQ9" s="240"/>
      <c r="BR9" s="240"/>
      <c r="BS9" s="240"/>
      <c r="BT9" s="240"/>
      <c r="BU9" s="240"/>
      <c r="BV9" s="240"/>
      <c r="BW9" s="240"/>
      <c r="BX9" s="240"/>
      <c r="BY9" s="240"/>
      <c r="BZ9" s="240"/>
      <c r="CA9" s="240"/>
    </row>
    <row r="10" spans="2:79" ht="15" customHeight="1">
      <c r="B10" s="5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35" t="s">
        <v>55</v>
      </c>
      <c r="U10" s="235"/>
      <c r="V10" s="235"/>
      <c r="W10" s="235"/>
      <c r="X10" s="235"/>
      <c r="Y10" s="26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97"/>
      <c r="AX10" s="37"/>
      <c r="AY10" s="37"/>
      <c r="AZ10" s="37"/>
      <c r="BA10" s="37"/>
      <c r="BB10" s="37"/>
      <c r="BC10" s="37"/>
      <c r="BD10" s="196"/>
      <c r="BE10" s="196"/>
      <c r="BF10" s="196"/>
      <c r="BG10" s="196"/>
      <c r="BH10" s="196"/>
      <c r="BI10" s="196"/>
      <c r="BJ10" s="196"/>
      <c r="BK10" s="196"/>
      <c r="BL10" s="196"/>
      <c r="BM10" s="196"/>
      <c r="BN10" s="196"/>
      <c r="BO10" s="196"/>
      <c r="BP10" s="196"/>
      <c r="BQ10" s="196"/>
      <c r="BR10" s="196"/>
      <c r="BS10" s="196"/>
      <c r="BT10" s="196"/>
      <c r="BU10" s="196"/>
      <c r="BV10" s="196"/>
      <c r="BW10" s="196"/>
      <c r="BX10" s="196"/>
      <c r="BY10" s="196"/>
      <c r="BZ10" s="196"/>
      <c r="CA10" s="196"/>
    </row>
    <row r="11" spans="2:79" ht="24" customHeight="1">
      <c r="B11" s="5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235" t="s">
        <v>10</v>
      </c>
      <c r="U11" s="235"/>
      <c r="V11" s="235"/>
      <c r="W11" s="235"/>
      <c r="X11" s="235"/>
      <c r="Y11" s="26"/>
      <c r="Z11" s="159" t="str">
        <f>IF('　入力シート　'!$D$22="","",'　入力シート　'!$D$22)</f>
        <v>執行役員支店長　　福岡　太郎</v>
      </c>
      <c r="AA11" s="159"/>
      <c r="AB11" s="159"/>
      <c r="AC11" s="159"/>
      <c r="AD11" s="159"/>
      <c r="AE11" s="159"/>
      <c r="AF11" s="159"/>
      <c r="AG11" s="159"/>
      <c r="AH11" s="159"/>
      <c r="AI11" s="159"/>
      <c r="AJ11" s="159"/>
      <c r="AK11" s="159"/>
      <c r="AL11" s="159"/>
      <c r="AM11" s="159"/>
      <c r="AN11" s="159"/>
      <c r="AO11" s="159"/>
      <c r="AP11" s="159"/>
      <c r="AQ11" s="159"/>
      <c r="AR11" s="159"/>
      <c r="AS11" s="146" t="s">
        <v>87</v>
      </c>
      <c r="AT11" s="146"/>
      <c r="AU11" s="30"/>
      <c r="AV11" s="30"/>
      <c r="AW11" s="34"/>
      <c r="AX11" s="37"/>
      <c r="AY11" s="37"/>
      <c r="AZ11" s="37"/>
      <c r="BA11" s="37"/>
      <c r="BB11" s="37"/>
      <c r="BC11" s="37"/>
      <c r="BD11" s="37"/>
    </row>
    <row r="12" spans="2:79" ht="120" customHeight="1">
      <c r="B12" s="5"/>
      <c r="AW12" s="6"/>
    </row>
    <row r="13" spans="2:79" ht="36" customHeight="1">
      <c r="B13" s="247" t="s">
        <v>65</v>
      </c>
      <c r="C13" s="248"/>
      <c r="D13" s="248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48"/>
      <c r="AF13" s="248"/>
      <c r="AG13" s="248"/>
      <c r="AH13" s="248"/>
      <c r="AI13" s="248"/>
      <c r="AJ13" s="248"/>
      <c r="AK13" s="248"/>
      <c r="AL13" s="248"/>
      <c r="AM13" s="248"/>
      <c r="AN13" s="248"/>
      <c r="AO13" s="248"/>
      <c r="AP13" s="248"/>
      <c r="AQ13" s="248"/>
      <c r="AR13" s="248"/>
      <c r="AS13" s="248"/>
      <c r="AT13" s="248"/>
      <c r="AU13" s="248"/>
      <c r="AV13" s="248"/>
      <c r="AW13" s="249"/>
    </row>
    <row r="14" spans="2:79" ht="49.95" customHeight="1">
      <c r="B14" s="5"/>
      <c r="AW14" s="6"/>
    </row>
    <row r="15" spans="2:79" ht="18" customHeight="1">
      <c r="B15" s="5"/>
      <c r="F15" s="145" t="str">
        <f>IF('　入力シート　'!D26="工事","工事名","業務名")</f>
        <v>工事名</v>
      </c>
      <c r="G15" s="145"/>
      <c r="H15" s="145"/>
      <c r="I15" s="145"/>
      <c r="J15" s="145"/>
      <c r="K15" s="145"/>
      <c r="L15" s="145"/>
      <c r="N15" s="245" t="str">
        <f>IF('　入力シート　'!$D$27="","",'　入力シート　'!$D$27)</f>
        <v>令和○年度　○○○○</v>
      </c>
      <c r="O15" s="245"/>
      <c r="P15" s="245"/>
      <c r="Q15" s="245"/>
      <c r="R15" s="245"/>
      <c r="S15" s="245"/>
      <c r="T15" s="245"/>
      <c r="U15" s="245"/>
      <c r="V15" s="245"/>
      <c r="W15" s="245"/>
      <c r="X15" s="245"/>
      <c r="Y15" s="245"/>
      <c r="Z15" s="245"/>
      <c r="AA15" s="245"/>
      <c r="AB15" s="245"/>
      <c r="AC15" s="245"/>
      <c r="AD15" s="245"/>
      <c r="AE15" s="245"/>
      <c r="AF15" s="245"/>
      <c r="AG15" s="245"/>
      <c r="AH15" s="245"/>
      <c r="AI15" s="245"/>
      <c r="AJ15" s="245"/>
      <c r="AK15" s="245"/>
      <c r="AL15" s="245"/>
      <c r="AM15" s="245"/>
      <c r="AN15" s="245"/>
      <c r="AO15" s="245"/>
      <c r="AP15" s="245"/>
      <c r="AQ15" s="245"/>
      <c r="AR15" s="245"/>
      <c r="AS15" s="245"/>
      <c r="AT15" s="245"/>
      <c r="AU15" s="245"/>
      <c r="AV15" s="245"/>
      <c r="AW15" s="246"/>
    </row>
    <row r="16" spans="2:79" ht="18" customHeight="1">
      <c r="B16" s="5"/>
      <c r="F16" s="145"/>
      <c r="G16" s="145"/>
      <c r="H16" s="145"/>
      <c r="I16" s="145"/>
      <c r="J16" s="145"/>
      <c r="K16" s="145"/>
      <c r="L16" s="1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5"/>
      <c r="AA16" s="245"/>
      <c r="AB16" s="245"/>
      <c r="AC16" s="245"/>
      <c r="AD16" s="245"/>
      <c r="AE16" s="245"/>
      <c r="AF16" s="245"/>
      <c r="AG16" s="245"/>
      <c r="AH16" s="245"/>
      <c r="AI16" s="245"/>
      <c r="AJ16" s="245"/>
      <c r="AK16" s="245"/>
      <c r="AL16" s="245"/>
      <c r="AM16" s="245"/>
      <c r="AN16" s="245"/>
      <c r="AO16" s="245"/>
      <c r="AP16" s="245"/>
      <c r="AQ16" s="245"/>
      <c r="AR16" s="245"/>
      <c r="AS16" s="245"/>
      <c r="AT16" s="245"/>
      <c r="AU16" s="245"/>
      <c r="AV16" s="245"/>
      <c r="AW16" s="246"/>
    </row>
    <row r="17" spans="2:49" ht="30" customHeight="1">
      <c r="B17" s="5"/>
      <c r="AW17" s="6"/>
    </row>
    <row r="18" spans="2:49" ht="18" customHeight="1">
      <c r="B18" s="5"/>
      <c r="E18" s="244" t="str">
        <f>IF('　入力シート　'!$D$2="","",'　入力シート　'!$D$2)</f>
        <v>令和</v>
      </c>
      <c r="F18" s="244"/>
      <c r="G18" s="244"/>
      <c r="H18" s="243" t="str">
        <f>IF('　入力シート　'!$D$56="","",'　入力シート　'!$D$56)</f>
        <v>○</v>
      </c>
      <c r="I18" s="243"/>
      <c r="J18" s="243"/>
      <c r="K18" s="241" t="s">
        <v>15</v>
      </c>
      <c r="L18" s="241"/>
      <c r="M18" s="243" t="str">
        <f>IF('　入力シート　'!$D$57="","",'　入力シート　'!$D$57)</f>
        <v>○</v>
      </c>
      <c r="N18" s="243"/>
      <c r="O18" s="243"/>
      <c r="P18" s="241" t="s">
        <v>16</v>
      </c>
      <c r="Q18" s="241"/>
      <c r="R18" s="243" t="str">
        <f>IF('　入力シート　'!$D$58="","",'　入力シート　'!$D$58)</f>
        <v>○</v>
      </c>
      <c r="S18" s="243"/>
      <c r="T18" s="243"/>
      <c r="U18" s="241" t="s">
        <v>17</v>
      </c>
      <c r="V18" s="241"/>
      <c r="W18" s="239" t="s">
        <v>62</v>
      </c>
      <c r="X18" s="239"/>
      <c r="Y18" s="239"/>
      <c r="Z18" s="239"/>
      <c r="AA18" s="239"/>
      <c r="AB18" s="239"/>
      <c r="AC18" s="239"/>
      <c r="AD18" s="239"/>
      <c r="AE18" s="239"/>
      <c r="AF18" s="239"/>
      <c r="AG18" s="239"/>
      <c r="AH18" s="241" t="str">
        <f>IF('　入力シート　'!D26="工事","工事","業務")</f>
        <v>工事</v>
      </c>
      <c r="AI18" s="241"/>
      <c r="AJ18" s="241"/>
      <c r="AK18" s="241"/>
      <c r="AL18" s="241"/>
      <c r="AM18" s="241" t="s">
        <v>63</v>
      </c>
      <c r="AN18" s="241"/>
      <c r="AO18" s="241" t="str">
        <f>IF('　入力シート　'!D26="工事","しゅん工","完了")</f>
        <v>しゅん工</v>
      </c>
      <c r="AP18" s="241"/>
      <c r="AQ18" s="241"/>
      <c r="AR18" s="241"/>
      <c r="AS18" s="241"/>
      <c r="AT18" s="241"/>
      <c r="AU18" s="39"/>
      <c r="AV18" s="39"/>
      <c r="AW18" s="6"/>
    </row>
    <row r="19" spans="2:49" ht="18" customHeight="1">
      <c r="B19" s="5"/>
      <c r="E19" s="244"/>
      <c r="F19" s="244"/>
      <c r="G19" s="244"/>
      <c r="H19" s="243"/>
      <c r="I19" s="243"/>
      <c r="J19" s="243"/>
      <c r="K19" s="241"/>
      <c r="L19" s="241"/>
      <c r="M19" s="243"/>
      <c r="N19" s="243"/>
      <c r="O19" s="243"/>
      <c r="P19" s="241"/>
      <c r="Q19" s="241"/>
      <c r="R19" s="243"/>
      <c r="S19" s="243"/>
      <c r="T19" s="243"/>
      <c r="U19" s="241"/>
      <c r="V19" s="241"/>
      <c r="W19" s="239"/>
      <c r="X19" s="239"/>
      <c r="Y19" s="239"/>
      <c r="Z19" s="239"/>
      <c r="AA19" s="239"/>
      <c r="AB19" s="239"/>
      <c r="AC19" s="239"/>
      <c r="AD19" s="239"/>
      <c r="AE19" s="239"/>
      <c r="AF19" s="239"/>
      <c r="AG19" s="239"/>
      <c r="AH19" s="241"/>
      <c r="AI19" s="241"/>
      <c r="AJ19" s="241"/>
      <c r="AK19" s="241"/>
      <c r="AL19" s="241"/>
      <c r="AM19" s="241"/>
      <c r="AN19" s="241"/>
      <c r="AO19" s="241"/>
      <c r="AP19" s="241"/>
      <c r="AQ19" s="241"/>
      <c r="AR19" s="241"/>
      <c r="AS19" s="241"/>
      <c r="AT19" s="241"/>
      <c r="AU19" s="39"/>
      <c r="AV19" s="39"/>
      <c r="AW19" s="6"/>
    </row>
    <row r="20" spans="2:49" ht="15" customHeight="1">
      <c r="B20" s="5"/>
      <c r="AW20" s="6"/>
    </row>
    <row r="21" spans="2:49" ht="18" customHeight="1">
      <c r="B21" s="5"/>
      <c r="D21" s="242" t="s">
        <v>64</v>
      </c>
      <c r="E21" s="242"/>
      <c r="F21" s="242"/>
      <c r="G21" s="242"/>
      <c r="H21" s="242"/>
      <c r="I21" s="242"/>
      <c r="J21" s="242"/>
      <c r="K21" s="242"/>
      <c r="L21" s="242"/>
      <c r="M21" s="242"/>
      <c r="N21" s="242"/>
      <c r="O21" s="242"/>
      <c r="P21" s="242"/>
      <c r="Q21" s="242"/>
      <c r="R21" s="242"/>
      <c r="S21" s="242"/>
      <c r="T21" s="242"/>
      <c r="U21" s="242"/>
      <c r="V21" s="242"/>
      <c r="W21" s="242"/>
      <c r="X21" s="242"/>
      <c r="Y21" s="242"/>
      <c r="Z21" s="242"/>
      <c r="AA21" s="242"/>
      <c r="AB21" s="242"/>
      <c r="AC21" s="242"/>
      <c r="AD21" s="242"/>
      <c r="AE21" s="242"/>
      <c r="AF21" s="242"/>
      <c r="AG21" s="242"/>
      <c r="AH21" s="242"/>
      <c r="AI21" s="242"/>
      <c r="AJ21" s="242"/>
      <c r="AK21" s="242"/>
      <c r="AL21" s="242"/>
      <c r="AM21" s="242"/>
      <c r="AW21" s="6"/>
    </row>
    <row r="22" spans="2:49" ht="18" customHeight="1">
      <c r="B22" s="5"/>
      <c r="AW22" s="6"/>
    </row>
    <row r="23" spans="2:49" ht="18" customHeight="1">
      <c r="B23" s="5"/>
      <c r="AW23" s="6"/>
    </row>
    <row r="24" spans="2:49" ht="18" customHeight="1">
      <c r="B24" s="5"/>
      <c r="AW24" s="6"/>
    </row>
    <row r="25" spans="2:49" ht="18" customHeight="1">
      <c r="B25" s="5"/>
      <c r="AW25" s="6"/>
    </row>
    <row r="26" spans="2:49" ht="18" customHeight="1">
      <c r="B26" s="5"/>
      <c r="AW26" s="6"/>
    </row>
    <row r="27" spans="2:49" ht="18" customHeight="1">
      <c r="B27" s="5"/>
      <c r="AW27" s="6"/>
    </row>
    <row r="28" spans="2:49" ht="18" customHeight="1">
      <c r="B28" s="5"/>
      <c r="AW28" s="6"/>
    </row>
    <row r="29" spans="2:49" ht="18" customHeight="1">
      <c r="B29" s="7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9"/>
    </row>
  </sheetData>
  <sheetProtection sheet="1" objects="1" scenarios="1" formatCells="0" formatColumns="0" formatRows="0" insertColumns="0" insertRows="0" insertHyperlinks="0" deleteColumns="0" deleteRows="0" sort="0" autoFilter="0" pivotTables="0"/>
  <mergeCells count="37">
    <mergeCell ref="B1:J1"/>
    <mergeCell ref="AS3:AT3"/>
    <mergeCell ref="AU3:AV3"/>
    <mergeCell ref="E18:G19"/>
    <mergeCell ref="N15:AW16"/>
    <mergeCell ref="B13:AW13"/>
    <mergeCell ref="AF3:AH3"/>
    <mergeCell ref="AI3:AK3"/>
    <mergeCell ref="AL3:AM3"/>
    <mergeCell ref="AN3:AP3"/>
    <mergeCell ref="AQ3:AR3"/>
    <mergeCell ref="T8:X8"/>
    <mergeCell ref="T9:X9"/>
    <mergeCell ref="F15:L16"/>
    <mergeCell ref="E5:R5"/>
    <mergeCell ref="E6:R6"/>
    <mergeCell ref="D21:AM21"/>
    <mergeCell ref="AM18:AN19"/>
    <mergeCell ref="H18:J19"/>
    <mergeCell ref="K18:L19"/>
    <mergeCell ref="M18:O19"/>
    <mergeCell ref="P18:Q19"/>
    <mergeCell ref="R18:T19"/>
    <mergeCell ref="U18:V19"/>
    <mergeCell ref="K8:Q8"/>
    <mergeCell ref="BC5:BI5"/>
    <mergeCell ref="W18:AG19"/>
    <mergeCell ref="BD10:CA10"/>
    <mergeCell ref="BC6:CA9"/>
    <mergeCell ref="T11:X11"/>
    <mergeCell ref="AS11:AT11"/>
    <mergeCell ref="Z11:AR11"/>
    <mergeCell ref="AH18:AL19"/>
    <mergeCell ref="AO18:AT19"/>
    <mergeCell ref="Z8:AW8"/>
    <mergeCell ref="Z9:AW10"/>
    <mergeCell ref="T10:X10"/>
  </mergeCells>
  <phoneticPr fontId="1"/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66FF"/>
  </sheetPr>
  <dimension ref="A1:AR43"/>
  <sheetViews>
    <sheetView view="pageBreakPreview" zoomScaleNormal="100" zoomScaleSheetLayoutView="100" workbookViewId="0">
      <selection activeCell="BO31" sqref="BO31"/>
    </sheetView>
  </sheetViews>
  <sheetFormatPr defaultColWidth="1.77734375" defaultRowHeight="13.2"/>
  <cols>
    <col min="1" max="1" width="2.77734375" customWidth="1"/>
    <col min="2" max="2" width="1.77734375" customWidth="1"/>
    <col min="3" max="9" width="2.33203125" customWidth="1"/>
    <col min="10" max="10" width="1.77734375" customWidth="1"/>
    <col min="11" max="35" width="2.33203125" customWidth="1"/>
    <col min="36" max="36" width="1.77734375" customWidth="1"/>
    <col min="37" max="37" width="2.33203125" customWidth="1"/>
    <col min="38" max="38" width="1.77734375" customWidth="1"/>
    <col min="39" max="39" width="2.77734375" customWidth="1"/>
  </cols>
  <sheetData>
    <row r="1" spans="1:44" s="26" customFormat="1" ht="15" customHeight="1">
      <c r="Y1" s="205" t="str">
        <f>IF('　入力シート　'!$D$2="","",'　入力シート　'!$D$2)</f>
        <v>令和</v>
      </c>
      <c r="Z1" s="205"/>
      <c r="AA1" s="205"/>
      <c r="AB1" s="145"/>
      <c r="AC1" s="145"/>
      <c r="AD1" s="145" t="s">
        <v>160</v>
      </c>
      <c r="AE1" s="145"/>
      <c r="AF1" s="145"/>
      <c r="AG1" s="145"/>
      <c r="AH1" s="145" t="s">
        <v>161</v>
      </c>
      <c r="AI1" s="145"/>
      <c r="AJ1" s="145"/>
      <c r="AK1" s="145"/>
      <c r="AL1" s="145" t="s">
        <v>162</v>
      </c>
      <c r="AM1" s="145"/>
    </row>
    <row r="2" spans="1:44" s="26" customFormat="1" ht="24" customHeight="1"/>
    <row r="3" spans="1:44" s="26" customFormat="1" ht="12" customHeight="1">
      <c r="A3" s="283" t="s">
        <v>90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283"/>
      <c r="M3" s="283"/>
      <c r="N3" s="283"/>
      <c r="O3" s="283"/>
      <c r="P3" s="283"/>
      <c r="Q3" s="283"/>
      <c r="R3" s="283"/>
      <c r="S3" s="283"/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  <c r="AH3" s="283"/>
      <c r="AI3" s="283"/>
      <c r="AJ3" s="283"/>
      <c r="AK3" s="283"/>
      <c r="AL3" s="283"/>
      <c r="AM3" s="283"/>
    </row>
    <row r="4" spans="1:44" s="26" customFormat="1" ht="12" customHeight="1">
      <c r="A4" s="283"/>
      <c r="B4" s="283"/>
      <c r="C4" s="283"/>
      <c r="D4" s="283"/>
      <c r="E4" s="283"/>
      <c r="F4" s="283"/>
      <c r="G4" s="283"/>
      <c r="H4" s="283"/>
      <c r="I4" s="283"/>
      <c r="J4" s="283"/>
      <c r="K4" s="283"/>
      <c r="L4" s="283"/>
      <c r="M4" s="283"/>
      <c r="N4" s="283"/>
      <c r="O4" s="283"/>
      <c r="P4" s="283"/>
      <c r="Q4" s="283"/>
      <c r="R4" s="283"/>
      <c r="S4" s="283"/>
      <c r="T4" s="283"/>
      <c r="U4" s="283"/>
      <c r="V4" s="283"/>
      <c r="W4" s="283"/>
      <c r="X4" s="283"/>
      <c r="Y4" s="283"/>
      <c r="Z4" s="283"/>
      <c r="AA4" s="283"/>
      <c r="AB4" s="283"/>
      <c r="AC4" s="283"/>
      <c r="AD4" s="283"/>
      <c r="AE4" s="283"/>
      <c r="AF4" s="283"/>
      <c r="AG4" s="283"/>
      <c r="AH4" s="283"/>
      <c r="AI4" s="283"/>
      <c r="AJ4" s="283"/>
      <c r="AK4" s="283"/>
      <c r="AL4" s="283"/>
      <c r="AM4" s="283"/>
    </row>
    <row r="5" spans="1:44" s="26" customFormat="1" ht="24" customHeight="1">
      <c r="AR5" s="26" t="s">
        <v>91</v>
      </c>
    </row>
    <row r="6" spans="1:44" s="26" customFormat="1" ht="19.95" customHeight="1">
      <c r="B6" s="235" t="s">
        <v>1</v>
      </c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AR6" s="26" t="s">
        <v>92</v>
      </c>
    </row>
    <row r="7" spans="1:44" s="26" customFormat="1" ht="19.95" customHeight="1">
      <c r="B7" s="146" t="s">
        <v>135</v>
      </c>
      <c r="C7" s="146"/>
      <c r="D7" s="146"/>
      <c r="E7" s="146"/>
      <c r="F7" s="145" t="str">
        <f>IF('　入力シート　'!$D$5="","",'　入力シート　'!$D$5)</f>
        <v>○○　○○</v>
      </c>
      <c r="G7" s="145"/>
      <c r="H7" s="145"/>
      <c r="I7" s="145"/>
      <c r="J7" s="145"/>
      <c r="K7" s="145"/>
      <c r="L7" s="145"/>
      <c r="M7" s="145" t="s">
        <v>175</v>
      </c>
      <c r="N7" s="145"/>
    </row>
    <row r="8" spans="1:44" s="26" customFormat="1" ht="24" customHeight="1"/>
    <row r="9" spans="1:44" s="26" customFormat="1" ht="24" customHeight="1">
      <c r="R9" s="133" t="s">
        <v>9</v>
      </c>
      <c r="S9" s="133"/>
      <c r="T9" s="133"/>
      <c r="U9" s="133"/>
      <c r="W9" s="147" t="str">
        <f>IF('　入力シート　'!$D$20="","",'　入力シート　'!$D$20)</f>
        <v>福岡市東区東浜○丁目○番○号</v>
      </c>
      <c r="X9" s="147"/>
      <c r="Y9" s="147"/>
      <c r="Z9" s="147"/>
      <c r="AA9" s="147"/>
      <c r="AB9" s="147"/>
      <c r="AC9" s="147"/>
      <c r="AD9" s="147"/>
      <c r="AE9" s="147"/>
      <c r="AF9" s="147"/>
      <c r="AG9" s="147"/>
      <c r="AH9" s="147"/>
      <c r="AI9" s="147"/>
      <c r="AJ9" s="147"/>
      <c r="AK9" s="147"/>
      <c r="AL9" s="147"/>
      <c r="AM9" s="147"/>
    </row>
    <row r="10" spans="1:44" s="26" customFormat="1" ht="24" customHeight="1">
      <c r="R10" s="150" t="s">
        <v>93</v>
      </c>
      <c r="S10" s="150"/>
      <c r="T10" s="150"/>
      <c r="U10" s="150"/>
      <c r="W10" s="147" t="str">
        <f>IF('　入力シート　'!$D$21="","",'　入力シート　'!$D$21)</f>
        <v>株式会社ふくきた建設工業　九州支店</v>
      </c>
      <c r="X10" s="147"/>
      <c r="Y10" s="147"/>
      <c r="Z10" s="147"/>
      <c r="AA10" s="147"/>
      <c r="AB10" s="147"/>
      <c r="AC10" s="147"/>
      <c r="AD10" s="147"/>
      <c r="AE10" s="147"/>
      <c r="AF10" s="147"/>
      <c r="AG10" s="147"/>
      <c r="AH10" s="147"/>
      <c r="AI10" s="147"/>
      <c r="AJ10" s="147"/>
      <c r="AK10" s="147"/>
      <c r="AL10" s="147"/>
      <c r="AM10" s="147"/>
    </row>
    <row r="11" spans="1:44" s="26" customFormat="1" ht="24" customHeight="1">
      <c r="R11" s="133" t="s">
        <v>10</v>
      </c>
      <c r="S11" s="133"/>
      <c r="T11" s="133"/>
      <c r="U11" s="133"/>
      <c r="W11" s="147" t="str">
        <f>IF('　入力シート　'!$D$22="","",'　入力シート　'!$D$22)</f>
        <v>執行役員支店長　　福岡　太郎</v>
      </c>
      <c r="X11" s="147"/>
      <c r="Y11" s="147"/>
      <c r="Z11" s="147"/>
      <c r="AA11" s="147"/>
      <c r="AB11" s="147"/>
      <c r="AC11" s="147"/>
      <c r="AD11" s="147"/>
      <c r="AE11" s="147"/>
      <c r="AF11" s="147"/>
      <c r="AG11" s="147"/>
      <c r="AH11" s="147"/>
      <c r="AI11" s="147"/>
      <c r="AJ11" s="147"/>
      <c r="AK11" s="147"/>
      <c r="AL11" s="130" t="s">
        <v>94</v>
      </c>
      <c r="AM11" s="130"/>
    </row>
    <row r="12" spans="1:44" s="26" customFormat="1" ht="24" customHeight="1">
      <c r="R12" s="118" t="s">
        <v>184</v>
      </c>
      <c r="S12" s="118"/>
      <c r="T12" s="118"/>
      <c r="U12" s="118"/>
      <c r="W12" s="147" t="s">
        <v>185</v>
      </c>
      <c r="X12" s="147"/>
      <c r="Y12" s="147"/>
      <c r="Z12" s="147"/>
      <c r="AA12" s="147"/>
      <c r="AB12" s="147"/>
      <c r="AC12" s="147"/>
      <c r="AD12" s="147"/>
      <c r="AE12" s="147"/>
      <c r="AF12" s="147"/>
      <c r="AG12" s="147"/>
      <c r="AH12" s="147"/>
      <c r="AI12" s="147"/>
      <c r="AJ12" s="147"/>
      <c r="AK12" s="147"/>
      <c r="AL12" s="147"/>
      <c r="AM12" s="147"/>
    </row>
    <row r="13" spans="1:44" s="26" customFormat="1" ht="24" customHeight="1"/>
    <row r="14" spans="1:44" s="26" customFormat="1" ht="15" customHeight="1">
      <c r="F14" s="284" t="s">
        <v>95</v>
      </c>
      <c r="G14" s="285"/>
      <c r="H14" s="285"/>
      <c r="I14" s="285"/>
      <c r="J14" s="286"/>
      <c r="K14" s="275"/>
      <c r="L14" s="276"/>
      <c r="M14" s="269"/>
      <c r="N14" s="276"/>
      <c r="O14" s="269"/>
      <c r="P14" s="270"/>
      <c r="Q14" s="275"/>
      <c r="R14" s="276"/>
      <c r="S14" s="269"/>
      <c r="T14" s="276"/>
      <c r="U14" s="269"/>
      <c r="V14" s="270"/>
      <c r="W14" s="275"/>
      <c r="X14" s="276"/>
      <c r="Y14" s="269"/>
      <c r="Z14" s="276"/>
      <c r="AA14" s="269"/>
      <c r="AB14" s="270"/>
      <c r="AC14" s="275"/>
      <c r="AD14" s="276"/>
      <c r="AE14" s="269"/>
      <c r="AF14" s="276"/>
      <c r="AG14" s="269"/>
      <c r="AH14" s="270"/>
    </row>
    <row r="15" spans="1:44" s="26" customFormat="1" ht="15" customHeight="1">
      <c r="F15" s="287"/>
      <c r="G15" s="145"/>
      <c r="H15" s="145"/>
      <c r="I15" s="145"/>
      <c r="J15" s="288"/>
      <c r="K15" s="277"/>
      <c r="L15" s="278"/>
      <c r="M15" s="271"/>
      <c r="N15" s="278"/>
      <c r="O15" s="271"/>
      <c r="P15" s="272"/>
      <c r="Q15" s="277"/>
      <c r="R15" s="278"/>
      <c r="S15" s="271"/>
      <c r="T15" s="278"/>
      <c r="U15" s="271"/>
      <c r="V15" s="272"/>
      <c r="W15" s="277"/>
      <c r="X15" s="278"/>
      <c r="Y15" s="271"/>
      <c r="Z15" s="278"/>
      <c r="AA15" s="271"/>
      <c r="AB15" s="272"/>
      <c r="AC15" s="277"/>
      <c r="AD15" s="278"/>
      <c r="AE15" s="271"/>
      <c r="AF15" s="278"/>
      <c r="AG15" s="271"/>
      <c r="AH15" s="272"/>
    </row>
    <row r="16" spans="1:44" s="26" customFormat="1" ht="15" customHeight="1">
      <c r="F16" s="289"/>
      <c r="G16" s="290"/>
      <c r="H16" s="290"/>
      <c r="I16" s="290"/>
      <c r="J16" s="291"/>
      <c r="K16" s="279"/>
      <c r="L16" s="280"/>
      <c r="M16" s="273"/>
      <c r="N16" s="280"/>
      <c r="O16" s="273"/>
      <c r="P16" s="274"/>
      <c r="Q16" s="279"/>
      <c r="R16" s="280"/>
      <c r="S16" s="273"/>
      <c r="T16" s="280"/>
      <c r="U16" s="273"/>
      <c r="V16" s="274"/>
      <c r="W16" s="279"/>
      <c r="X16" s="280"/>
      <c r="Y16" s="273"/>
      <c r="Z16" s="280"/>
      <c r="AA16" s="273"/>
      <c r="AB16" s="274"/>
      <c r="AC16" s="279"/>
      <c r="AD16" s="280"/>
      <c r="AE16" s="273"/>
      <c r="AF16" s="280"/>
      <c r="AG16" s="273"/>
      <c r="AH16" s="274"/>
    </row>
    <row r="17" spans="3:39" s="26" customFormat="1" ht="15" customHeight="1">
      <c r="F17" s="27"/>
      <c r="G17" s="27"/>
      <c r="H17" s="27"/>
      <c r="I17" s="27"/>
      <c r="J17" s="27"/>
      <c r="K17" s="281" t="s">
        <v>96</v>
      </c>
      <c r="L17" s="281"/>
      <c r="M17" s="281"/>
      <c r="N17" s="281"/>
      <c r="O17" s="281"/>
      <c r="P17" s="281"/>
      <c r="Q17" s="281"/>
      <c r="R17" s="281"/>
      <c r="S17" s="281"/>
      <c r="T17" s="281"/>
      <c r="U17" s="281"/>
      <c r="V17" s="281"/>
      <c r="W17" s="281"/>
      <c r="X17" s="281"/>
      <c r="Y17" s="281"/>
      <c r="Z17" s="281"/>
      <c r="AA17" s="281"/>
      <c r="AB17" s="281"/>
      <c r="AC17" s="281"/>
      <c r="AD17" s="281"/>
      <c r="AE17" s="281"/>
      <c r="AF17" s="281"/>
      <c r="AG17" s="281"/>
      <c r="AH17" s="281"/>
    </row>
    <row r="18" spans="3:39" s="26" customFormat="1" ht="24" customHeight="1"/>
    <row r="19" spans="3:39" s="26" customFormat="1" ht="24" customHeight="1">
      <c r="D19" s="292" t="s">
        <v>97</v>
      </c>
      <c r="E19" s="292"/>
      <c r="F19" s="292"/>
      <c r="G19" s="292"/>
      <c r="H19" s="292"/>
      <c r="I19" s="292"/>
      <c r="J19" s="65" t="s">
        <v>98</v>
      </c>
      <c r="K19" s="293" t="str">
        <f>IF('　入力シート　'!$D$27="","",'　入力シート　'!$D$27)</f>
        <v>令和○年度　○○○○</v>
      </c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293"/>
      <c r="W19" s="293"/>
      <c r="X19" s="293"/>
      <c r="Y19" s="293"/>
      <c r="Z19" s="293"/>
      <c r="AA19" s="293"/>
      <c r="AB19" s="293"/>
      <c r="AC19" s="293"/>
      <c r="AD19" s="293"/>
      <c r="AE19" s="293"/>
      <c r="AF19" s="293"/>
      <c r="AG19" s="293"/>
      <c r="AH19" s="293"/>
      <c r="AI19" s="293"/>
      <c r="AJ19" s="293"/>
      <c r="AK19" s="293"/>
      <c r="AL19" s="293"/>
      <c r="AM19" s="293"/>
    </row>
    <row r="20" spans="3:39" s="26" customFormat="1" ht="24" customHeight="1">
      <c r="D20" s="26" t="s">
        <v>190</v>
      </c>
      <c r="M20" s="26" t="s">
        <v>180</v>
      </c>
      <c r="O20" s="145" t="str">
        <f>'しゅん工（完了）届'!U37</f>
        <v>○</v>
      </c>
      <c r="P20" s="145"/>
      <c r="Q20" s="26" t="s">
        <v>15</v>
      </c>
      <c r="R20" s="145" t="str">
        <f>'しゅん工（完了）届'!Z37</f>
        <v>○</v>
      </c>
      <c r="S20" s="145"/>
      <c r="T20" s="26" t="s">
        <v>16</v>
      </c>
      <c r="U20" s="145" t="str">
        <f>'しゅん工（完了）届'!AE37</f>
        <v>○</v>
      </c>
      <c r="V20" s="145"/>
      <c r="W20" s="26" t="s">
        <v>191</v>
      </c>
      <c r="Z20" s="26" t="s">
        <v>180</v>
      </c>
      <c r="AB20" s="145" t="str">
        <f>'しゅん工（完了）届'!U38</f>
        <v>○</v>
      </c>
      <c r="AC20" s="145"/>
      <c r="AD20" s="26" t="s">
        <v>15</v>
      </c>
      <c r="AE20" s="145" t="str">
        <f>'しゅん工（完了）届'!Z38</f>
        <v>○</v>
      </c>
      <c r="AF20" s="145"/>
      <c r="AG20" s="26" t="s">
        <v>16</v>
      </c>
      <c r="AH20" s="145" t="str">
        <f>'しゅん工（完了）届'!AE38</f>
        <v>○</v>
      </c>
      <c r="AI20" s="145"/>
      <c r="AJ20" s="26" t="s">
        <v>192</v>
      </c>
    </row>
    <row r="21" spans="3:39" s="26" customFormat="1" ht="24" customHeight="1">
      <c r="O21" s="27"/>
      <c r="P21" s="27"/>
      <c r="R21" s="27"/>
      <c r="S21" s="27"/>
      <c r="U21" s="27"/>
      <c r="V21" s="27"/>
      <c r="AB21" s="27"/>
      <c r="AC21" s="27"/>
      <c r="AE21" s="27"/>
      <c r="AF21" s="27"/>
      <c r="AH21" s="27"/>
      <c r="AI21" s="27"/>
    </row>
    <row r="22" spans="3:39" s="26" customFormat="1" ht="24" customHeight="1">
      <c r="D22" s="282" t="s">
        <v>99</v>
      </c>
      <c r="E22" s="282"/>
      <c r="F22" s="282"/>
      <c r="G22" s="282"/>
      <c r="H22" s="282"/>
      <c r="I22" s="282"/>
      <c r="J22" s="282"/>
      <c r="K22" s="282"/>
      <c r="L22" s="282"/>
      <c r="M22" s="282"/>
      <c r="N22" s="282"/>
      <c r="O22" s="282"/>
    </row>
    <row r="23" spans="3:39" s="26" customFormat="1" ht="12" customHeight="1"/>
    <row r="24" spans="3:39" s="26" customFormat="1" ht="24" customHeight="1">
      <c r="C24" s="27">
        <v>1</v>
      </c>
      <c r="D24" s="28" t="s">
        <v>100</v>
      </c>
      <c r="E24" s="235" t="s">
        <v>11</v>
      </c>
      <c r="F24" s="235"/>
      <c r="G24" s="235"/>
      <c r="H24" s="235"/>
      <c r="I24" s="235"/>
      <c r="J24" s="235"/>
      <c r="K24" s="235"/>
      <c r="L24" s="235"/>
      <c r="N24" s="118" t="s">
        <v>101</v>
      </c>
      <c r="O24" s="118"/>
      <c r="P24" s="118"/>
      <c r="Q24" s="118"/>
      <c r="R24" s="118"/>
      <c r="S24" s="118"/>
      <c r="T24" s="118"/>
      <c r="U24" s="118"/>
      <c r="V24" s="118"/>
      <c r="X24" s="145" t="s">
        <v>102</v>
      </c>
      <c r="Y24" s="145"/>
      <c r="Z24" s="250">
        <v>33000000</v>
      </c>
      <c r="AA24" s="250"/>
      <c r="AB24" s="250"/>
      <c r="AC24" s="250"/>
      <c r="AD24" s="250"/>
      <c r="AE24" s="250"/>
      <c r="AF24" s="250"/>
      <c r="AG24" s="250"/>
      <c r="AH24" s="250"/>
      <c r="AI24" s="250"/>
      <c r="AJ24" s="250"/>
      <c r="AK24" s="250"/>
      <c r="AL24" s="250"/>
    </row>
    <row r="25" spans="3:39" s="26" customFormat="1" ht="12" customHeight="1">
      <c r="C25" s="27"/>
      <c r="D25" s="28"/>
      <c r="E25" s="38"/>
      <c r="F25" s="38"/>
      <c r="G25" s="38"/>
      <c r="H25" s="38"/>
      <c r="I25" s="38"/>
      <c r="J25" s="38"/>
      <c r="K25" s="38"/>
      <c r="L25" s="38"/>
      <c r="N25" s="1"/>
      <c r="O25" s="1"/>
      <c r="P25" s="1"/>
      <c r="Q25" s="1"/>
      <c r="R25" s="1"/>
      <c r="S25" s="1"/>
      <c r="T25" s="1"/>
      <c r="U25" s="1"/>
      <c r="V25" s="1"/>
    </row>
    <row r="26" spans="3:39" s="26" customFormat="1" ht="24" customHeight="1">
      <c r="C26" s="27">
        <v>2</v>
      </c>
      <c r="D26" s="28" t="s">
        <v>100</v>
      </c>
      <c r="E26" s="235" t="s">
        <v>103</v>
      </c>
      <c r="F26" s="235"/>
      <c r="G26" s="235"/>
      <c r="H26" s="235"/>
      <c r="I26" s="235"/>
      <c r="J26" s="235"/>
      <c r="K26" s="235"/>
      <c r="L26" s="235"/>
      <c r="N26" s="118" t="s">
        <v>104</v>
      </c>
      <c r="O26" s="118"/>
      <c r="P26" s="118"/>
      <c r="Q26" s="118"/>
      <c r="R26" s="118"/>
      <c r="S26" s="118"/>
      <c r="T26" s="118"/>
      <c r="U26" s="118"/>
      <c r="V26" s="118"/>
      <c r="X26" s="145" t="s">
        <v>102</v>
      </c>
      <c r="Y26" s="145"/>
      <c r="Z26" s="250"/>
      <c r="AA26" s="250"/>
      <c r="AB26" s="250"/>
      <c r="AC26" s="250"/>
      <c r="AD26" s="250"/>
      <c r="AE26" s="250"/>
      <c r="AF26" s="250"/>
      <c r="AG26" s="250"/>
      <c r="AH26" s="250"/>
      <c r="AI26" s="250"/>
      <c r="AJ26" s="250"/>
      <c r="AK26" s="250"/>
      <c r="AL26" s="250"/>
    </row>
    <row r="27" spans="3:39" s="26" customFormat="1" ht="12" customHeight="1">
      <c r="C27" s="27"/>
      <c r="D27" s="28"/>
      <c r="E27" s="38"/>
      <c r="F27" s="38"/>
      <c r="G27" s="38"/>
      <c r="H27" s="38"/>
      <c r="I27" s="38"/>
      <c r="J27" s="38"/>
      <c r="K27" s="38"/>
      <c r="L27" s="38"/>
      <c r="N27" s="1"/>
      <c r="O27" s="1"/>
      <c r="P27" s="1"/>
      <c r="Q27" s="1"/>
      <c r="R27" s="1"/>
      <c r="S27" s="1"/>
      <c r="T27" s="1"/>
      <c r="U27" s="1"/>
      <c r="V27" s="1"/>
    </row>
    <row r="28" spans="3:39" s="26" customFormat="1" ht="24" customHeight="1">
      <c r="C28" s="27">
        <v>3</v>
      </c>
      <c r="D28" s="28" t="s">
        <v>100</v>
      </c>
      <c r="E28" s="268" t="s">
        <v>105</v>
      </c>
      <c r="F28" s="235"/>
      <c r="G28" s="235"/>
      <c r="H28" s="235"/>
      <c r="I28" s="235"/>
      <c r="J28" s="235"/>
      <c r="K28" s="235"/>
      <c r="L28" s="235"/>
      <c r="N28" s="118" t="s">
        <v>106</v>
      </c>
      <c r="O28" s="118"/>
      <c r="P28" s="118"/>
      <c r="Q28" s="118"/>
      <c r="R28" s="118"/>
      <c r="S28" s="118"/>
      <c r="T28" s="118"/>
      <c r="U28" s="118"/>
      <c r="V28" s="118"/>
      <c r="X28" s="145" t="s">
        <v>102</v>
      </c>
      <c r="Y28" s="145"/>
      <c r="Z28" s="250"/>
      <c r="AA28" s="250"/>
      <c r="AB28" s="250"/>
      <c r="AC28" s="250"/>
      <c r="AD28" s="250"/>
      <c r="AE28" s="250"/>
      <c r="AF28" s="250"/>
      <c r="AG28" s="250"/>
      <c r="AH28" s="250"/>
      <c r="AI28" s="250"/>
      <c r="AJ28" s="250"/>
      <c r="AK28" s="250"/>
      <c r="AL28" s="250"/>
    </row>
    <row r="29" spans="3:39" s="26" customFormat="1" ht="12" customHeight="1">
      <c r="C29" s="27"/>
      <c r="D29" s="28"/>
      <c r="E29" s="38"/>
      <c r="F29" s="38"/>
      <c r="G29" s="38"/>
      <c r="H29" s="38"/>
      <c r="I29" s="38"/>
      <c r="J29" s="38"/>
      <c r="K29" s="38"/>
      <c r="L29" s="38"/>
      <c r="N29" s="1"/>
      <c r="O29" s="1"/>
      <c r="P29" s="1"/>
      <c r="Q29" s="1"/>
      <c r="R29" s="1"/>
      <c r="S29" s="1"/>
      <c r="T29" s="1"/>
      <c r="U29" s="1"/>
      <c r="V29" s="1"/>
    </row>
    <row r="30" spans="3:39" s="26" customFormat="1" ht="24" customHeight="1">
      <c r="C30" s="27">
        <v>4</v>
      </c>
      <c r="D30" s="28" t="s">
        <v>100</v>
      </c>
      <c r="E30" s="235" t="s">
        <v>107</v>
      </c>
      <c r="F30" s="235"/>
      <c r="G30" s="235"/>
      <c r="H30" s="235"/>
      <c r="I30" s="235"/>
      <c r="J30" s="235"/>
      <c r="K30" s="235"/>
      <c r="L30" s="235"/>
      <c r="N30" s="118" t="s">
        <v>108</v>
      </c>
      <c r="O30" s="118"/>
      <c r="P30" s="118"/>
      <c r="Q30" s="118"/>
      <c r="R30" s="118"/>
      <c r="S30" s="118"/>
      <c r="T30" s="118"/>
      <c r="U30" s="118"/>
      <c r="V30" s="118"/>
      <c r="X30" s="145" t="s">
        <v>102</v>
      </c>
      <c r="Y30" s="145"/>
      <c r="Z30" s="250">
        <f>Z24-Z26-Z28</f>
        <v>33000000</v>
      </c>
      <c r="AA30" s="250"/>
      <c r="AB30" s="250"/>
      <c r="AC30" s="250"/>
      <c r="AD30" s="250"/>
      <c r="AE30" s="250"/>
      <c r="AF30" s="250"/>
      <c r="AG30" s="250"/>
      <c r="AH30" s="250"/>
      <c r="AI30" s="250"/>
      <c r="AJ30" s="250"/>
      <c r="AK30" s="250"/>
      <c r="AL30" s="250"/>
    </row>
    <row r="31" spans="3:39" s="26" customFormat="1" ht="24" customHeight="1">
      <c r="C31" s="27"/>
      <c r="D31" s="28"/>
      <c r="E31" s="38"/>
      <c r="F31" s="38"/>
      <c r="G31" s="38"/>
      <c r="H31" s="38"/>
      <c r="I31" s="38"/>
      <c r="J31" s="38"/>
      <c r="K31" s="38"/>
      <c r="L31" s="38"/>
      <c r="N31" s="118" t="s">
        <v>187</v>
      </c>
      <c r="O31" s="118"/>
      <c r="P31" s="118"/>
      <c r="Q31" s="118"/>
      <c r="R31" s="118"/>
      <c r="S31" s="118"/>
      <c r="T31" s="118"/>
      <c r="U31" s="118"/>
      <c r="V31" s="118"/>
      <c r="X31" s="145" t="s">
        <v>14</v>
      </c>
      <c r="Y31" s="145"/>
      <c r="Z31" s="250">
        <v>330000000</v>
      </c>
      <c r="AA31" s="250"/>
      <c r="AB31" s="250"/>
      <c r="AC31" s="250"/>
      <c r="AD31" s="250"/>
      <c r="AE31" s="250"/>
      <c r="AF31" s="250"/>
      <c r="AG31" s="250"/>
      <c r="AH31" s="250"/>
      <c r="AI31" s="250"/>
      <c r="AJ31" s="250"/>
      <c r="AK31" s="250"/>
      <c r="AL31" s="250"/>
    </row>
    <row r="32" spans="3:39" s="26" customFormat="1" ht="24" customHeight="1">
      <c r="C32" s="27"/>
      <c r="D32" s="28"/>
      <c r="E32" s="38"/>
      <c r="F32" s="38"/>
      <c r="G32" s="38"/>
      <c r="H32" s="38"/>
      <c r="I32" s="38"/>
      <c r="J32" s="38"/>
      <c r="K32" s="38"/>
      <c r="L32" s="38"/>
      <c r="N32" s="118" t="s">
        <v>193</v>
      </c>
      <c r="O32" s="118"/>
      <c r="P32" s="118"/>
      <c r="Q32" s="118"/>
      <c r="R32" s="118"/>
      <c r="S32" s="118"/>
      <c r="T32" s="118"/>
      <c r="U32" s="118"/>
      <c r="V32" s="118"/>
      <c r="X32" s="145" t="s">
        <v>14</v>
      </c>
      <c r="Y32" s="145"/>
      <c r="Z32" s="250">
        <v>30000000</v>
      </c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</row>
    <row r="33" spans="2:38" s="26" customFormat="1" ht="18" customHeight="1"/>
    <row r="34" spans="2:38" s="26" customFormat="1" ht="30" customHeight="1">
      <c r="B34" s="252" t="s">
        <v>109</v>
      </c>
      <c r="C34" s="206"/>
      <c r="D34" s="206"/>
      <c r="E34" s="206"/>
      <c r="F34" s="206"/>
      <c r="G34" s="206"/>
      <c r="H34" s="206"/>
      <c r="I34" s="206"/>
      <c r="J34" s="253"/>
      <c r="K34" s="254" t="s">
        <v>110</v>
      </c>
      <c r="L34" s="254"/>
      <c r="M34" s="254"/>
      <c r="N34" s="254"/>
      <c r="O34" s="254"/>
      <c r="P34" s="254" t="s">
        <v>111</v>
      </c>
      <c r="Q34" s="254"/>
      <c r="R34" s="254"/>
      <c r="S34" s="254"/>
      <c r="T34" s="254"/>
      <c r="U34" s="254"/>
      <c r="V34" s="254"/>
      <c r="W34" s="254" t="s">
        <v>119</v>
      </c>
      <c r="X34" s="254"/>
      <c r="Y34" s="254"/>
      <c r="Z34" s="254"/>
      <c r="AA34" s="254"/>
      <c r="AB34" s="254"/>
      <c r="AC34" s="254"/>
      <c r="AD34" s="254"/>
      <c r="AE34" s="254"/>
      <c r="AF34" s="254"/>
      <c r="AG34" s="254"/>
      <c r="AH34" s="254"/>
      <c r="AI34" s="254"/>
      <c r="AJ34" s="254"/>
      <c r="AK34" s="254"/>
      <c r="AL34" s="254"/>
    </row>
    <row r="35" spans="2:38" s="26" customFormat="1" ht="9" customHeight="1">
      <c r="B35" s="66"/>
      <c r="C35" s="67"/>
      <c r="D35" s="67"/>
      <c r="E35" s="67"/>
      <c r="F35" s="67"/>
      <c r="G35" s="67"/>
      <c r="H35" s="67"/>
      <c r="I35" s="67"/>
      <c r="J35" s="68"/>
      <c r="K35" s="66"/>
      <c r="L35" s="67"/>
      <c r="M35" s="67"/>
      <c r="N35" s="67"/>
      <c r="O35" s="68"/>
      <c r="P35" s="66"/>
      <c r="Q35" s="67"/>
      <c r="R35" s="67"/>
      <c r="S35" s="67"/>
      <c r="T35" s="67"/>
      <c r="U35" s="67"/>
      <c r="V35" s="68"/>
      <c r="W35" s="66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8"/>
    </row>
    <row r="36" spans="2:38" s="26" customFormat="1" ht="12" customHeight="1">
      <c r="B36" s="222"/>
      <c r="C36" s="130"/>
      <c r="D36" s="130"/>
      <c r="E36" s="130"/>
      <c r="F36" s="130"/>
      <c r="G36" s="130"/>
      <c r="H36" s="118" t="s">
        <v>112</v>
      </c>
      <c r="I36" s="118"/>
      <c r="J36" s="255"/>
      <c r="L36" s="118" t="s">
        <v>113</v>
      </c>
      <c r="M36" s="118"/>
      <c r="N36" s="118"/>
      <c r="O36" s="6"/>
      <c r="P36" s="256"/>
      <c r="Q36" s="257"/>
      <c r="R36" s="257"/>
      <c r="S36" s="257"/>
      <c r="T36" s="257"/>
      <c r="U36" s="257"/>
      <c r="V36" s="258"/>
      <c r="W36" s="259" t="s">
        <v>114</v>
      </c>
      <c r="X36" s="260"/>
      <c r="Y36" s="260"/>
      <c r="Z36" s="260"/>
      <c r="AA36" s="261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2"/>
    </row>
    <row r="37" spans="2:38" s="26" customFormat="1" ht="12" customHeight="1">
      <c r="B37" s="222"/>
      <c r="C37" s="130"/>
      <c r="D37" s="130"/>
      <c r="E37" s="130"/>
      <c r="F37" s="130"/>
      <c r="G37" s="130"/>
      <c r="H37" s="118"/>
      <c r="I37" s="118"/>
      <c r="J37" s="255"/>
      <c r="K37" s="5"/>
      <c r="L37" s="118"/>
      <c r="M37" s="118"/>
      <c r="N37" s="118"/>
      <c r="O37" s="6"/>
      <c r="P37" s="256"/>
      <c r="Q37" s="257"/>
      <c r="R37" s="257"/>
      <c r="S37" s="257"/>
      <c r="T37" s="257"/>
      <c r="U37" s="257"/>
      <c r="V37" s="258"/>
      <c r="W37" s="263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64"/>
    </row>
    <row r="38" spans="2:38" s="26" customFormat="1" ht="6" customHeight="1">
      <c r="B38" s="5"/>
      <c r="C38" s="1"/>
      <c r="D38" s="1"/>
      <c r="E38" s="1"/>
      <c r="F38" s="1"/>
      <c r="G38" s="1"/>
      <c r="H38" s="18"/>
      <c r="I38" s="18"/>
      <c r="J38" s="32"/>
      <c r="K38" s="5"/>
      <c r="L38" s="1"/>
      <c r="M38" s="1"/>
      <c r="N38" s="1"/>
      <c r="O38" s="6"/>
      <c r="P38" s="256"/>
      <c r="Q38" s="257"/>
      <c r="R38" s="257"/>
      <c r="S38" s="257"/>
      <c r="T38" s="257"/>
      <c r="U38" s="257"/>
      <c r="V38" s="258"/>
      <c r="W38" s="263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64"/>
    </row>
    <row r="39" spans="2:38" s="26" customFormat="1" ht="12" customHeight="1">
      <c r="B39" s="222"/>
      <c r="C39" s="130"/>
      <c r="D39" s="130"/>
      <c r="E39" s="130"/>
      <c r="F39" s="130"/>
      <c r="G39" s="130"/>
      <c r="H39" s="118" t="s">
        <v>115</v>
      </c>
      <c r="I39" s="118"/>
      <c r="J39" s="255"/>
      <c r="L39" s="118" t="s">
        <v>116</v>
      </c>
      <c r="M39" s="118"/>
      <c r="N39" s="118"/>
      <c r="O39" s="6"/>
      <c r="P39" s="256"/>
      <c r="Q39" s="257"/>
      <c r="R39" s="257"/>
      <c r="S39" s="257"/>
      <c r="T39" s="257"/>
      <c r="U39" s="257"/>
      <c r="V39" s="258"/>
      <c r="W39" s="263"/>
      <c r="X39" s="205"/>
      <c r="Y39" s="205"/>
      <c r="Z39" s="205"/>
      <c r="AA39" s="205"/>
      <c r="AB39" s="205"/>
      <c r="AC39" s="205"/>
      <c r="AD39" s="205"/>
      <c r="AE39" s="205"/>
      <c r="AF39" s="205"/>
      <c r="AG39" s="205"/>
      <c r="AH39" s="205"/>
      <c r="AI39" s="205"/>
      <c r="AJ39" s="205"/>
      <c r="AK39" s="205"/>
      <c r="AL39" s="264"/>
    </row>
    <row r="40" spans="2:38" s="26" customFormat="1" ht="12" customHeight="1">
      <c r="B40" s="222"/>
      <c r="C40" s="130"/>
      <c r="D40" s="130"/>
      <c r="E40" s="130"/>
      <c r="F40" s="130"/>
      <c r="G40" s="130"/>
      <c r="H40" s="118"/>
      <c r="I40" s="118"/>
      <c r="J40" s="255"/>
      <c r="K40" s="5"/>
      <c r="L40" s="118"/>
      <c r="M40" s="118"/>
      <c r="N40" s="118"/>
      <c r="O40" s="6"/>
      <c r="P40" s="256"/>
      <c r="Q40" s="257"/>
      <c r="R40" s="257"/>
      <c r="S40" s="257"/>
      <c r="T40" s="257"/>
      <c r="U40" s="257"/>
      <c r="V40" s="258"/>
      <c r="W40" s="263"/>
      <c r="X40" s="205"/>
      <c r="Y40" s="205"/>
      <c r="Z40" s="205"/>
      <c r="AA40" s="205"/>
      <c r="AB40" s="205"/>
      <c r="AC40" s="205"/>
      <c r="AD40" s="205"/>
      <c r="AE40" s="205"/>
      <c r="AF40" s="205"/>
      <c r="AG40" s="205"/>
      <c r="AH40" s="205"/>
      <c r="AI40" s="205"/>
      <c r="AJ40" s="205"/>
      <c r="AK40" s="205"/>
      <c r="AL40" s="264"/>
    </row>
    <row r="41" spans="2:38" s="26" customFormat="1" ht="12" customHeight="1">
      <c r="B41" s="69"/>
      <c r="C41" s="70"/>
      <c r="D41" s="70"/>
      <c r="E41" s="70"/>
      <c r="F41" s="70"/>
      <c r="G41" s="70"/>
      <c r="H41" s="70"/>
      <c r="I41" s="70"/>
      <c r="J41" s="71"/>
      <c r="K41" s="265" t="s">
        <v>117</v>
      </c>
      <c r="L41" s="266"/>
      <c r="M41" s="266"/>
      <c r="N41" s="266"/>
      <c r="O41" s="267"/>
      <c r="P41" s="69"/>
      <c r="Q41" s="70"/>
      <c r="R41" s="70"/>
      <c r="S41" s="70"/>
      <c r="T41" s="70"/>
      <c r="U41" s="70"/>
      <c r="V41" s="71"/>
      <c r="W41" s="69"/>
      <c r="X41" s="70"/>
      <c r="Y41" s="70"/>
      <c r="Z41" s="70"/>
      <c r="AA41" s="70"/>
      <c r="AB41" s="70"/>
      <c r="AC41" s="70"/>
      <c r="AD41" s="70"/>
      <c r="AE41" s="70"/>
      <c r="AF41" s="70"/>
      <c r="AG41" s="70"/>
      <c r="AH41" s="70"/>
      <c r="AI41" s="70"/>
      <c r="AJ41" s="70"/>
      <c r="AK41" s="70"/>
      <c r="AL41" s="71"/>
    </row>
    <row r="42" spans="2:38" s="26" customFormat="1" ht="24" customHeight="1">
      <c r="B42" s="251" t="s">
        <v>118</v>
      </c>
      <c r="C42" s="251"/>
      <c r="D42" s="251"/>
      <c r="E42" s="251"/>
      <c r="F42" s="251"/>
      <c r="G42" s="251"/>
      <c r="H42" s="251"/>
      <c r="I42" s="251"/>
      <c r="J42" s="251"/>
      <c r="K42" s="251"/>
      <c r="L42" s="251"/>
      <c r="M42" s="251"/>
      <c r="N42" s="251"/>
      <c r="O42" s="251"/>
      <c r="P42" s="251"/>
      <c r="Q42" s="251"/>
      <c r="R42" s="251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  <c r="AF42" s="251"/>
      <c r="AG42" s="251"/>
      <c r="AH42" s="251"/>
      <c r="AI42" s="251"/>
      <c r="AJ42" s="251"/>
      <c r="AK42" s="251"/>
      <c r="AL42" s="251"/>
    </row>
    <row r="43" spans="2:38" s="26" customFormat="1" ht="12" customHeight="1"/>
  </sheetData>
  <mergeCells count="82">
    <mergeCell ref="AB20:AC20"/>
    <mergeCell ref="AE20:AF20"/>
    <mergeCell ref="AH20:AI20"/>
    <mergeCell ref="W12:AM12"/>
    <mergeCell ref="R12:U12"/>
    <mergeCell ref="Y14:Z16"/>
    <mergeCell ref="Z32:AL32"/>
    <mergeCell ref="Z31:AL31"/>
    <mergeCell ref="X32:Y32"/>
    <mergeCell ref="X31:Y31"/>
    <mergeCell ref="N32:V32"/>
    <mergeCell ref="N31:V31"/>
    <mergeCell ref="F14:J16"/>
    <mergeCell ref="K14:L16"/>
    <mergeCell ref="M14:N16"/>
    <mergeCell ref="D19:I19"/>
    <mergeCell ref="K19:AM19"/>
    <mergeCell ref="AA14:AB16"/>
    <mergeCell ref="AC14:AD16"/>
    <mergeCell ref="R9:U9"/>
    <mergeCell ref="W9:AM9"/>
    <mergeCell ref="A3:AM4"/>
    <mergeCell ref="B6:M6"/>
    <mergeCell ref="AL1:AM1"/>
    <mergeCell ref="AJ1:AK1"/>
    <mergeCell ref="AH1:AI1"/>
    <mergeCell ref="AF1:AG1"/>
    <mergeCell ref="AD1:AE1"/>
    <mergeCell ref="AB1:AC1"/>
    <mergeCell ref="Y1:AA1"/>
    <mergeCell ref="B7:E7"/>
    <mergeCell ref="M7:N7"/>
    <mergeCell ref="F7:L7"/>
    <mergeCell ref="R10:U10"/>
    <mergeCell ref="W10:AM10"/>
    <mergeCell ref="R11:U11"/>
    <mergeCell ref="W11:AK11"/>
    <mergeCell ref="AL11:AM11"/>
    <mergeCell ref="E24:L24"/>
    <mergeCell ref="N24:V24"/>
    <mergeCell ref="X24:Y24"/>
    <mergeCell ref="Z24:AL24"/>
    <mergeCell ref="O14:P16"/>
    <mergeCell ref="Q14:R16"/>
    <mergeCell ref="AE14:AF16"/>
    <mergeCell ref="AG14:AH16"/>
    <mergeCell ref="K17:AH17"/>
    <mergeCell ref="O20:P20"/>
    <mergeCell ref="R20:S20"/>
    <mergeCell ref="U20:V20"/>
    <mergeCell ref="D22:O22"/>
    <mergeCell ref="S14:T16"/>
    <mergeCell ref="U14:V16"/>
    <mergeCell ref="W14:X16"/>
    <mergeCell ref="X26:Y26"/>
    <mergeCell ref="Z26:AL26"/>
    <mergeCell ref="E28:L28"/>
    <mergeCell ref="N28:V28"/>
    <mergeCell ref="X28:Y28"/>
    <mergeCell ref="Z28:AL28"/>
    <mergeCell ref="L39:N40"/>
    <mergeCell ref="K41:O41"/>
    <mergeCell ref="E26:L26"/>
    <mergeCell ref="N26:V26"/>
    <mergeCell ref="E30:L30"/>
    <mergeCell ref="N30:V30"/>
    <mergeCell ref="X30:Y30"/>
    <mergeCell ref="Z30:AL30"/>
    <mergeCell ref="B42:AL42"/>
    <mergeCell ref="B34:J34"/>
    <mergeCell ref="K34:O34"/>
    <mergeCell ref="P34:V34"/>
    <mergeCell ref="W34:AL34"/>
    <mergeCell ref="B36:G37"/>
    <mergeCell ref="H36:J37"/>
    <mergeCell ref="L36:N37"/>
    <mergeCell ref="P36:V40"/>
    <mergeCell ref="W36:Z36"/>
    <mergeCell ref="AA36:AL36"/>
    <mergeCell ref="W37:AL40"/>
    <mergeCell ref="B39:G40"/>
    <mergeCell ref="H39:J40"/>
  </mergeCells>
  <phoneticPr fontId="1"/>
  <conditionalFormatting sqref="Z31:Z32">
    <cfRule type="cellIs" dxfId="1" priority="1" operator="equal">
      <formula>0</formula>
    </cfRule>
  </conditionalFormatting>
  <conditionalFormatting sqref="Z30:AL30">
    <cfRule type="cellIs" dxfId="0" priority="2" operator="equal">
      <formula>0</formula>
    </cfRule>
  </conditionalFormatting>
  <printOptions horizontalCentered="1"/>
  <pageMargins left="0.59055118110236227" right="0.59055118110236227" top="0.78740157480314965" bottom="0" header="0" footer="0"/>
  <pageSetup paperSize="9" orientation="portrait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　入力シート　</vt:lpstr>
      <vt:lpstr>しゅん工（完了）届</vt:lpstr>
      <vt:lpstr>しゅん工（完了）検査依頼書</vt:lpstr>
      <vt:lpstr>しゅん工（完了）検査調書</vt:lpstr>
      <vt:lpstr>しゅん工（完了）確認通知書</vt:lpstr>
      <vt:lpstr>しゅん工（完了）承認通知書</vt:lpstr>
      <vt:lpstr>引渡書</vt:lpstr>
      <vt:lpstr>請求書</vt:lpstr>
      <vt:lpstr>'しゅん工（完了）確認通知書'!Print_Area</vt:lpstr>
      <vt:lpstr>'しゅん工（完了）検査依頼書'!Print_Area</vt:lpstr>
      <vt:lpstr>'しゅん工（完了）検査調書'!Print_Area</vt:lpstr>
      <vt:lpstr>'しゅん工（完了）承認通知書'!Print_Area</vt:lpstr>
      <vt:lpstr>'しゅん工（完了）届'!Print_Area</vt:lpstr>
      <vt:lpstr>引渡書!Print_Area</vt:lpstr>
      <vt:lpstr>請求書!Print_Area</vt:lpstr>
    </vt:vector>
  </TitlesOfParts>
  <Company>福岡北九州高速道路公社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吉田　一絵</dc:creator>
  <cp:lastModifiedBy>青木　浩二</cp:lastModifiedBy>
  <cp:lastPrinted>2025-03-27T01:36:57Z</cp:lastPrinted>
  <dcterms:created xsi:type="dcterms:W3CDTF">2014-12-03T02:44:52Z</dcterms:created>
  <dcterms:modified xsi:type="dcterms:W3CDTF">2025-03-27T01:38:12Z</dcterms:modified>
</cp:coreProperties>
</file>