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31\03_KIKAKU\技術管理課\17　技術基準係（課題検討用）\R06\2024-04-01　週休２日交代制導\02　HP掲載依頼（情報管理）\2.ＨＰに掲載するデータ（情報管理係へ）\"/>
    </mc:Choice>
  </mc:AlternateContent>
  <bookViews>
    <workbookView xWindow="0" yWindow="0" windowWidth="28800" windowHeight="12210" tabRatio="742"/>
  </bookViews>
  <sheets>
    <sheet name="別紙２(7か月以内) " sheetId="11" r:id="rId1"/>
    <sheet name="別紙２(7か月以上)  " sheetId="12" r:id="rId2"/>
    <sheet name="記入例" sheetId="13" r:id="rId3"/>
  </sheets>
  <definedNames>
    <definedName name="_xlnm.Print_Area" localSheetId="2">記入例!$A$1:$AJ$89</definedName>
    <definedName name="_xlnm.Print_Area" localSheetId="1">'別紙２(7か月以上)  '!$A$1:$AJ$604</definedName>
    <definedName name="_xlnm.Print_Area" localSheetId="0">'別紙２(7か月以内) '!$A$1:$AJ$174</definedName>
  </definedNames>
  <calcPr calcId="162913"/>
</workbook>
</file>

<file path=xl/calcChain.xml><?xml version="1.0" encoding="utf-8"?>
<calcChain xmlns="http://schemas.openxmlformats.org/spreadsheetml/2006/main">
  <c r="T8" i="11" l="1"/>
  <c r="AN862" i="12" l="1"/>
  <c r="AM862" i="12"/>
  <c r="AJ862" i="12"/>
  <c r="AN861" i="12"/>
  <c r="AM861" i="12"/>
  <c r="AJ861" i="12"/>
  <c r="AN860" i="12"/>
  <c r="AM860" i="12"/>
  <c r="AJ860" i="12"/>
  <c r="AN859" i="12"/>
  <c r="AM859" i="12"/>
  <c r="AJ859" i="12"/>
  <c r="AN857" i="12"/>
  <c r="AM857" i="12"/>
  <c r="AJ857" i="12"/>
  <c r="AN856" i="12"/>
  <c r="AM856" i="12"/>
  <c r="AJ856" i="12"/>
  <c r="AN855" i="12"/>
  <c r="AM855" i="12"/>
  <c r="AJ855" i="12"/>
  <c r="AN854" i="12"/>
  <c r="AM854" i="12"/>
  <c r="AJ854" i="12"/>
  <c r="AN852" i="12"/>
  <c r="AM852" i="12"/>
  <c r="AJ852" i="12"/>
  <c r="AN851" i="12"/>
  <c r="AM851" i="12"/>
  <c r="AJ851" i="12"/>
  <c r="AN850" i="12"/>
  <c r="AM850" i="12"/>
  <c r="AJ850" i="12"/>
  <c r="AN849" i="12"/>
  <c r="AM849" i="12"/>
  <c r="AJ849" i="12"/>
  <c r="AN848" i="12"/>
  <c r="AM848" i="12"/>
  <c r="AJ848" i="12"/>
  <c r="AN847" i="12"/>
  <c r="AM847" i="12"/>
  <c r="AJ847" i="12"/>
  <c r="AN842" i="12"/>
  <c r="AM842" i="12"/>
  <c r="AJ842" i="12"/>
  <c r="AN841" i="12"/>
  <c r="AM841" i="12"/>
  <c r="AJ841" i="12"/>
  <c r="AN840" i="12"/>
  <c r="AM840" i="12"/>
  <c r="AJ840" i="12"/>
  <c r="AN839" i="12"/>
  <c r="AM839" i="12"/>
  <c r="AI839" i="12" s="1"/>
  <c r="AJ839" i="12"/>
  <c r="AN837" i="12"/>
  <c r="AM837" i="12"/>
  <c r="AJ837" i="12"/>
  <c r="AN836" i="12"/>
  <c r="AM836" i="12"/>
  <c r="AJ836" i="12"/>
  <c r="AN835" i="12"/>
  <c r="AM835" i="12"/>
  <c r="AJ835" i="12"/>
  <c r="AN834" i="12"/>
  <c r="AM834" i="12"/>
  <c r="AJ834" i="12"/>
  <c r="AN832" i="12"/>
  <c r="AM832" i="12"/>
  <c r="AJ832" i="12"/>
  <c r="AN831" i="12"/>
  <c r="AM831" i="12"/>
  <c r="AJ831" i="12"/>
  <c r="AN830" i="12"/>
  <c r="AM830" i="12"/>
  <c r="AJ830" i="12"/>
  <c r="AN829" i="12"/>
  <c r="AM829" i="12"/>
  <c r="AI829" i="12" s="1"/>
  <c r="AJ829" i="12"/>
  <c r="AN828" i="12"/>
  <c r="AM828" i="12"/>
  <c r="AJ828" i="12"/>
  <c r="AN827" i="12"/>
  <c r="AM827" i="12"/>
  <c r="AJ827" i="12"/>
  <c r="AN822" i="12"/>
  <c r="AM822" i="12"/>
  <c r="AJ822" i="12"/>
  <c r="AN821" i="12"/>
  <c r="AM821" i="12"/>
  <c r="AJ821" i="12"/>
  <c r="AN820" i="12"/>
  <c r="AM820" i="12"/>
  <c r="AJ820" i="12"/>
  <c r="AN819" i="12"/>
  <c r="AM819" i="12"/>
  <c r="AJ819" i="12"/>
  <c r="AN817" i="12"/>
  <c r="AM817" i="12"/>
  <c r="AJ817" i="12"/>
  <c r="AN816" i="12"/>
  <c r="AM816" i="12"/>
  <c r="AI816" i="12" s="1"/>
  <c r="AJ816" i="12"/>
  <c r="AN815" i="12"/>
  <c r="AM815" i="12"/>
  <c r="AJ815" i="12"/>
  <c r="AN814" i="12"/>
  <c r="AM814" i="12"/>
  <c r="AJ814" i="12"/>
  <c r="AN812" i="12"/>
  <c r="AM812" i="12"/>
  <c r="AJ812" i="12"/>
  <c r="AN811" i="12"/>
  <c r="AM811" i="12"/>
  <c r="AJ811" i="12"/>
  <c r="AN810" i="12"/>
  <c r="AM810" i="12"/>
  <c r="AJ810" i="12"/>
  <c r="AN809" i="12"/>
  <c r="AM809" i="12"/>
  <c r="AJ809" i="12"/>
  <c r="AN808" i="12"/>
  <c r="AM808" i="12"/>
  <c r="AJ808" i="12"/>
  <c r="AN807" i="12"/>
  <c r="AM807" i="12"/>
  <c r="AJ807" i="12"/>
  <c r="AN802" i="12"/>
  <c r="AM802" i="12"/>
  <c r="AJ802" i="12"/>
  <c r="AN801" i="12"/>
  <c r="AM801" i="12"/>
  <c r="AJ801" i="12"/>
  <c r="AN800" i="12"/>
  <c r="AM800" i="12"/>
  <c r="AJ800" i="12"/>
  <c r="AN799" i="12"/>
  <c r="AM799" i="12"/>
  <c r="AJ799" i="12"/>
  <c r="AN797" i="12"/>
  <c r="AM797" i="12"/>
  <c r="AJ797" i="12"/>
  <c r="AN796" i="12"/>
  <c r="AM796" i="12"/>
  <c r="AJ796" i="12"/>
  <c r="AN795" i="12"/>
  <c r="AM795" i="12"/>
  <c r="AJ795" i="12"/>
  <c r="AN794" i="12"/>
  <c r="AM794" i="12"/>
  <c r="AJ794" i="12"/>
  <c r="AN792" i="12"/>
  <c r="AM792" i="12"/>
  <c r="AJ792" i="12"/>
  <c r="AN791" i="12"/>
  <c r="AM791" i="12"/>
  <c r="AJ791" i="12"/>
  <c r="AN790" i="12"/>
  <c r="AM790" i="12"/>
  <c r="AJ790" i="12"/>
  <c r="AN789" i="12"/>
  <c r="AM789" i="12"/>
  <c r="AJ789" i="12"/>
  <c r="AN788" i="12"/>
  <c r="AM788" i="12"/>
  <c r="AJ788" i="12"/>
  <c r="AN787" i="12"/>
  <c r="AM787" i="12"/>
  <c r="AJ787" i="12"/>
  <c r="AN776" i="12"/>
  <c r="AM776" i="12"/>
  <c r="AJ776" i="12"/>
  <c r="AN775" i="12"/>
  <c r="AM775" i="12"/>
  <c r="AJ775" i="12"/>
  <c r="AN774" i="12"/>
  <c r="AM774" i="12"/>
  <c r="AJ774" i="12"/>
  <c r="AN773" i="12"/>
  <c r="AM773" i="12"/>
  <c r="AJ773" i="12"/>
  <c r="AN771" i="12"/>
  <c r="AM771" i="12"/>
  <c r="AJ771" i="12"/>
  <c r="AN770" i="12"/>
  <c r="AM770" i="12"/>
  <c r="AJ770" i="12"/>
  <c r="AN769" i="12"/>
  <c r="AM769" i="12"/>
  <c r="AJ769" i="12"/>
  <c r="AN768" i="12"/>
  <c r="AM768" i="12"/>
  <c r="AJ768" i="12"/>
  <c r="AN766" i="12"/>
  <c r="AM766" i="12"/>
  <c r="AJ766" i="12"/>
  <c r="AN765" i="12"/>
  <c r="AM765" i="12"/>
  <c r="AJ765" i="12"/>
  <c r="AN764" i="12"/>
  <c r="AM764" i="12"/>
  <c r="AJ764" i="12"/>
  <c r="AN763" i="12"/>
  <c r="AM763" i="12"/>
  <c r="AJ763" i="12"/>
  <c r="AN762" i="12"/>
  <c r="AM762" i="12"/>
  <c r="AJ762" i="12"/>
  <c r="AN761" i="12"/>
  <c r="AM761" i="12"/>
  <c r="AJ761" i="12"/>
  <c r="AN756" i="12"/>
  <c r="AM756" i="12"/>
  <c r="AJ756" i="12"/>
  <c r="AN755" i="12"/>
  <c r="AM755" i="12"/>
  <c r="AJ755" i="12"/>
  <c r="AN754" i="12"/>
  <c r="AM754" i="12"/>
  <c r="AJ754" i="12"/>
  <c r="AN753" i="12"/>
  <c r="AM753" i="12"/>
  <c r="AJ753" i="12"/>
  <c r="AN751" i="12"/>
  <c r="AM751" i="12"/>
  <c r="AJ751" i="12"/>
  <c r="AN750" i="12"/>
  <c r="AM750" i="12"/>
  <c r="AJ750" i="12"/>
  <c r="AN749" i="12"/>
  <c r="AM749" i="12"/>
  <c r="AJ749" i="12"/>
  <c r="AN748" i="12"/>
  <c r="AM748" i="12"/>
  <c r="AJ748" i="12"/>
  <c r="AN746" i="12"/>
  <c r="AM746" i="12"/>
  <c r="AJ746" i="12"/>
  <c r="AN745" i="12"/>
  <c r="AM745" i="12"/>
  <c r="AJ745" i="12"/>
  <c r="AN744" i="12"/>
  <c r="AM744" i="12"/>
  <c r="AJ744" i="12"/>
  <c r="AN743" i="12"/>
  <c r="AM743" i="12"/>
  <c r="AJ743" i="12"/>
  <c r="AN742" i="12"/>
  <c r="AM742" i="12"/>
  <c r="AJ742" i="12"/>
  <c r="AN741" i="12"/>
  <c r="AM741" i="12"/>
  <c r="AJ741" i="12"/>
  <c r="AN736" i="12"/>
  <c r="AM736" i="12"/>
  <c r="AJ736" i="12"/>
  <c r="AN735" i="12"/>
  <c r="AM735" i="12"/>
  <c r="AJ735" i="12"/>
  <c r="AN734" i="12"/>
  <c r="AM734" i="12"/>
  <c r="AJ734" i="12"/>
  <c r="AN733" i="12"/>
  <c r="AM733" i="12"/>
  <c r="AJ733" i="12"/>
  <c r="AN731" i="12"/>
  <c r="AM731" i="12"/>
  <c r="AJ731" i="12"/>
  <c r="AN730" i="12"/>
  <c r="AM730" i="12"/>
  <c r="AJ730" i="12"/>
  <c r="AN729" i="12"/>
  <c r="AM729" i="12"/>
  <c r="AJ729" i="12"/>
  <c r="AN728" i="12"/>
  <c r="AM728" i="12"/>
  <c r="AJ728" i="12"/>
  <c r="AN726" i="12"/>
  <c r="AM726" i="12"/>
  <c r="AJ726" i="12"/>
  <c r="AN725" i="12"/>
  <c r="AM725" i="12"/>
  <c r="AJ725" i="12"/>
  <c r="AN724" i="12"/>
  <c r="AM724" i="12"/>
  <c r="AI724" i="12" s="1"/>
  <c r="AJ724" i="12"/>
  <c r="AN723" i="12"/>
  <c r="AM723" i="12"/>
  <c r="AJ723" i="12"/>
  <c r="AN722" i="12"/>
  <c r="AM722" i="12"/>
  <c r="AJ722" i="12"/>
  <c r="AN721" i="12"/>
  <c r="AM721" i="12"/>
  <c r="AJ721" i="12"/>
  <c r="AN716" i="12"/>
  <c r="AM716" i="12"/>
  <c r="AJ716" i="12"/>
  <c r="AN715" i="12"/>
  <c r="AM715" i="12"/>
  <c r="AJ715" i="12"/>
  <c r="AN714" i="12"/>
  <c r="AM714" i="12"/>
  <c r="AJ714" i="12"/>
  <c r="AN713" i="12"/>
  <c r="AM713" i="12"/>
  <c r="AJ713" i="12"/>
  <c r="AN711" i="12"/>
  <c r="AM711" i="12"/>
  <c r="AJ711" i="12"/>
  <c r="AN710" i="12"/>
  <c r="AM710" i="12"/>
  <c r="AJ710" i="12"/>
  <c r="AN709" i="12"/>
  <c r="AM709" i="12"/>
  <c r="AJ709" i="12"/>
  <c r="AN708" i="12"/>
  <c r="AM708" i="12"/>
  <c r="AJ708" i="12"/>
  <c r="AN706" i="12"/>
  <c r="AM706" i="12"/>
  <c r="AJ706" i="12"/>
  <c r="AN705" i="12"/>
  <c r="AM705" i="12"/>
  <c r="AJ705" i="12"/>
  <c r="AN704" i="12"/>
  <c r="AM704" i="12"/>
  <c r="AJ704" i="12"/>
  <c r="AN703" i="12"/>
  <c r="AM703" i="12"/>
  <c r="AJ703" i="12"/>
  <c r="AN702" i="12"/>
  <c r="AM702" i="12"/>
  <c r="AJ702" i="12"/>
  <c r="AN701" i="12"/>
  <c r="AM701" i="12"/>
  <c r="AJ701" i="12"/>
  <c r="AN690" i="12"/>
  <c r="AM690" i="12"/>
  <c r="AJ690" i="12"/>
  <c r="AN689" i="12"/>
  <c r="AM689" i="12"/>
  <c r="AJ689" i="12"/>
  <c r="AN688" i="12"/>
  <c r="AM688" i="12"/>
  <c r="AJ688" i="12"/>
  <c r="AN687" i="12"/>
  <c r="AM687" i="12"/>
  <c r="AJ687" i="12"/>
  <c r="AN685" i="12"/>
  <c r="AM685" i="12"/>
  <c r="AJ685" i="12"/>
  <c r="AN684" i="12"/>
  <c r="AM684" i="12"/>
  <c r="AJ684" i="12"/>
  <c r="AN683" i="12"/>
  <c r="AM683" i="12"/>
  <c r="AI683" i="12" s="1"/>
  <c r="AJ683" i="12"/>
  <c r="AN682" i="12"/>
  <c r="AM682" i="12"/>
  <c r="AJ682" i="12"/>
  <c r="AN680" i="12"/>
  <c r="AM680" i="12"/>
  <c r="AJ680" i="12"/>
  <c r="AN679" i="12"/>
  <c r="AM679" i="12"/>
  <c r="AJ679" i="12"/>
  <c r="AN678" i="12"/>
  <c r="AM678" i="12"/>
  <c r="AJ678" i="12"/>
  <c r="AN677" i="12"/>
  <c r="AM677" i="12"/>
  <c r="AJ677" i="12"/>
  <c r="AN676" i="12"/>
  <c r="AM676" i="12"/>
  <c r="AJ676" i="12"/>
  <c r="AN675" i="12"/>
  <c r="AM675" i="12"/>
  <c r="AJ675" i="12"/>
  <c r="AN670" i="12"/>
  <c r="AM670" i="12"/>
  <c r="AJ670" i="12"/>
  <c r="AN669" i="12"/>
  <c r="AM669" i="12"/>
  <c r="AJ669" i="12"/>
  <c r="AN668" i="12"/>
  <c r="AM668" i="12"/>
  <c r="AJ668" i="12"/>
  <c r="AN667" i="12"/>
  <c r="AM667" i="12"/>
  <c r="AJ667" i="12"/>
  <c r="AN665" i="12"/>
  <c r="AM665" i="12"/>
  <c r="AJ665" i="12"/>
  <c r="AN664" i="12"/>
  <c r="AM664" i="12"/>
  <c r="AJ664" i="12"/>
  <c r="AN663" i="12"/>
  <c r="AM663" i="12"/>
  <c r="AJ663" i="12"/>
  <c r="AN662" i="12"/>
  <c r="AM662" i="12"/>
  <c r="AJ662" i="12"/>
  <c r="AN660" i="12"/>
  <c r="AM660" i="12"/>
  <c r="AJ660" i="12"/>
  <c r="AN659" i="12"/>
  <c r="AM659" i="12"/>
  <c r="AJ659" i="12"/>
  <c r="AN658" i="12"/>
  <c r="AM658" i="12"/>
  <c r="AJ658" i="12"/>
  <c r="AN657" i="12"/>
  <c r="AM657" i="12"/>
  <c r="AJ657" i="12"/>
  <c r="AN656" i="12"/>
  <c r="AM656" i="12"/>
  <c r="AJ656" i="12"/>
  <c r="AN655" i="12"/>
  <c r="AM655" i="12"/>
  <c r="AJ655" i="12"/>
  <c r="AN650" i="12"/>
  <c r="AM650" i="12"/>
  <c r="AI650" i="12" s="1"/>
  <c r="AJ650" i="12"/>
  <c r="AN649" i="12"/>
  <c r="AM649" i="12"/>
  <c r="AJ649" i="12"/>
  <c r="AN648" i="12"/>
  <c r="AM648" i="12"/>
  <c r="AI648" i="12" s="1"/>
  <c r="AJ648" i="12"/>
  <c r="AN647" i="12"/>
  <c r="AM647" i="12"/>
  <c r="AJ647" i="12"/>
  <c r="AN645" i="12"/>
  <c r="AM645" i="12"/>
  <c r="AI645" i="12" s="1"/>
  <c r="AJ645" i="12"/>
  <c r="AN644" i="12"/>
  <c r="AM644" i="12"/>
  <c r="AJ644" i="12"/>
  <c r="AN643" i="12"/>
  <c r="AM643" i="12"/>
  <c r="AJ643" i="12"/>
  <c r="AN642" i="12"/>
  <c r="AM642" i="12"/>
  <c r="AJ642" i="12"/>
  <c r="AN640" i="12"/>
  <c r="AM640" i="12"/>
  <c r="AI640" i="12" s="1"/>
  <c r="AJ640" i="12"/>
  <c r="AN639" i="12"/>
  <c r="AM639" i="12"/>
  <c r="AJ639" i="12"/>
  <c r="AN638" i="12"/>
  <c r="AM638" i="12"/>
  <c r="AI638" i="12" s="1"/>
  <c r="AJ638" i="12"/>
  <c r="AN637" i="12"/>
  <c r="AM637" i="12"/>
  <c r="AJ637" i="12"/>
  <c r="AN636" i="12"/>
  <c r="AM636" i="12"/>
  <c r="AI636" i="12" s="1"/>
  <c r="AJ636" i="12"/>
  <c r="AN635" i="12"/>
  <c r="AM635" i="12"/>
  <c r="AJ635" i="12"/>
  <c r="AN630" i="12"/>
  <c r="AM630" i="12"/>
  <c r="AJ630" i="12"/>
  <c r="AN629" i="12"/>
  <c r="AM629" i="12"/>
  <c r="AJ629" i="12"/>
  <c r="AN628" i="12"/>
  <c r="AM628" i="12"/>
  <c r="AJ628" i="12"/>
  <c r="AN627" i="12"/>
  <c r="AM627" i="12"/>
  <c r="AJ627" i="12"/>
  <c r="AN625" i="12"/>
  <c r="AM625" i="12"/>
  <c r="AJ625" i="12"/>
  <c r="AN624" i="12"/>
  <c r="AM624" i="12"/>
  <c r="AJ624" i="12"/>
  <c r="AN623" i="12"/>
  <c r="AM623" i="12"/>
  <c r="AJ623" i="12"/>
  <c r="AN622" i="12"/>
  <c r="AM622" i="12"/>
  <c r="AJ622" i="12"/>
  <c r="AN620" i="12"/>
  <c r="AM620" i="12"/>
  <c r="AJ620" i="12"/>
  <c r="AN619" i="12"/>
  <c r="AM619" i="12"/>
  <c r="AJ619" i="12"/>
  <c r="AN618" i="12"/>
  <c r="AM618" i="12"/>
  <c r="AJ618" i="12"/>
  <c r="AN617" i="12"/>
  <c r="AM617" i="12"/>
  <c r="AJ617" i="12"/>
  <c r="AN616" i="12"/>
  <c r="AM616" i="12"/>
  <c r="AJ616" i="12"/>
  <c r="AN615" i="12"/>
  <c r="AM615" i="12"/>
  <c r="AJ615" i="12"/>
  <c r="AN604" i="12"/>
  <c r="AM604" i="12"/>
  <c r="AI604" i="12" s="1"/>
  <c r="AJ604" i="12"/>
  <c r="AN603" i="12"/>
  <c r="AM603" i="12"/>
  <c r="AJ603" i="12"/>
  <c r="AN602" i="12"/>
  <c r="AM602" i="12"/>
  <c r="AJ602" i="12"/>
  <c r="AN601" i="12"/>
  <c r="AM601" i="12"/>
  <c r="AJ601" i="12"/>
  <c r="AN599" i="12"/>
  <c r="AM599" i="12"/>
  <c r="AI599" i="12" s="1"/>
  <c r="AJ599" i="12"/>
  <c r="AN598" i="12"/>
  <c r="AM598" i="12"/>
  <c r="AI598" i="12" s="1"/>
  <c r="AJ598" i="12"/>
  <c r="AN597" i="12"/>
  <c r="AM597" i="12"/>
  <c r="AJ597" i="12"/>
  <c r="AN596" i="12"/>
  <c r="AM596" i="12"/>
  <c r="AJ596" i="12"/>
  <c r="AN594" i="12"/>
  <c r="AM594" i="12"/>
  <c r="AJ594" i="12"/>
  <c r="AN593" i="12"/>
  <c r="AM593" i="12"/>
  <c r="AJ593" i="12"/>
  <c r="AN592" i="12"/>
  <c r="AM592" i="12"/>
  <c r="AJ592" i="12"/>
  <c r="AN591" i="12"/>
  <c r="AM591" i="12"/>
  <c r="AJ591" i="12"/>
  <c r="AN590" i="12"/>
  <c r="AM590" i="12"/>
  <c r="AJ590" i="12"/>
  <c r="AN589" i="12"/>
  <c r="AM589" i="12"/>
  <c r="AI589" i="12" s="1"/>
  <c r="AJ589" i="12"/>
  <c r="AN584" i="12"/>
  <c r="AM584" i="12"/>
  <c r="AI584" i="12" s="1"/>
  <c r="AJ584" i="12"/>
  <c r="AN583" i="12"/>
  <c r="AM583" i="12"/>
  <c r="AJ583" i="12"/>
  <c r="AN582" i="12"/>
  <c r="AM582" i="12"/>
  <c r="AJ582" i="12"/>
  <c r="AN581" i="12"/>
  <c r="AM581" i="12"/>
  <c r="AJ581" i="12"/>
  <c r="AN579" i="12"/>
  <c r="AM579" i="12"/>
  <c r="AJ579" i="12"/>
  <c r="AN578" i="12"/>
  <c r="AM578" i="12"/>
  <c r="AJ578" i="12"/>
  <c r="AN577" i="12"/>
  <c r="AM577" i="12"/>
  <c r="AJ577" i="12"/>
  <c r="AN576" i="12"/>
  <c r="AM576" i="12"/>
  <c r="AI576" i="12" s="1"/>
  <c r="AJ576" i="12"/>
  <c r="AN574" i="12"/>
  <c r="AM574" i="12"/>
  <c r="AI574" i="12" s="1"/>
  <c r="AJ574" i="12"/>
  <c r="AN573" i="12"/>
  <c r="AM573" i="12"/>
  <c r="AJ573" i="12"/>
  <c r="AN572" i="12"/>
  <c r="AM572" i="12"/>
  <c r="AJ572" i="12"/>
  <c r="AN571" i="12"/>
  <c r="AM571" i="12"/>
  <c r="AJ571" i="12"/>
  <c r="AN570" i="12"/>
  <c r="AM570" i="12"/>
  <c r="AJ570" i="12"/>
  <c r="AN569" i="12"/>
  <c r="AM569" i="12"/>
  <c r="AJ569" i="12"/>
  <c r="AN564" i="12"/>
  <c r="AM564" i="12"/>
  <c r="AI564" i="12" s="1"/>
  <c r="AJ564" i="12"/>
  <c r="AN563" i="12"/>
  <c r="AM563" i="12"/>
  <c r="AJ563" i="12"/>
  <c r="AN562" i="12"/>
  <c r="AM562" i="12"/>
  <c r="AJ562" i="12"/>
  <c r="AN561" i="12"/>
  <c r="AM561" i="12"/>
  <c r="AJ561" i="12"/>
  <c r="AN559" i="12"/>
  <c r="AM559" i="12"/>
  <c r="AJ559" i="12"/>
  <c r="AN558" i="12"/>
  <c r="AM558" i="12"/>
  <c r="AJ558" i="12"/>
  <c r="AN557" i="12"/>
  <c r="AM557" i="12"/>
  <c r="AJ557" i="12"/>
  <c r="AN556" i="12"/>
  <c r="AM556" i="12"/>
  <c r="AJ556" i="12"/>
  <c r="AN554" i="12"/>
  <c r="AM554" i="12"/>
  <c r="AJ554" i="12"/>
  <c r="AN553" i="12"/>
  <c r="AM553" i="12"/>
  <c r="AI553" i="12" s="1"/>
  <c r="AJ553" i="12"/>
  <c r="AN552" i="12"/>
  <c r="AM552" i="12"/>
  <c r="AJ552" i="12"/>
  <c r="AN551" i="12"/>
  <c r="AM551" i="12"/>
  <c r="AJ551" i="12"/>
  <c r="AN550" i="12"/>
  <c r="AM550" i="12"/>
  <c r="AJ550" i="12"/>
  <c r="AN549" i="12"/>
  <c r="AM549" i="12"/>
  <c r="AJ549" i="12"/>
  <c r="AN544" i="12"/>
  <c r="AM544" i="12"/>
  <c r="AJ544" i="12"/>
  <c r="AN543" i="12"/>
  <c r="AM543" i="12"/>
  <c r="AJ543" i="12"/>
  <c r="AN542" i="12"/>
  <c r="AM542" i="12"/>
  <c r="AI542" i="12" s="1"/>
  <c r="AJ542" i="12"/>
  <c r="AN541" i="12"/>
  <c r="AM541" i="12"/>
  <c r="AI541" i="12" s="1"/>
  <c r="AJ541" i="12"/>
  <c r="AN539" i="12"/>
  <c r="AM539" i="12"/>
  <c r="AI539" i="12" s="1"/>
  <c r="AJ539" i="12"/>
  <c r="AN538" i="12"/>
  <c r="AM538" i="12"/>
  <c r="AJ538" i="12"/>
  <c r="AN537" i="12"/>
  <c r="AM537" i="12"/>
  <c r="AI537" i="12" s="1"/>
  <c r="AJ537" i="12"/>
  <c r="AN536" i="12"/>
  <c r="AM536" i="12"/>
  <c r="AJ536" i="12"/>
  <c r="AN534" i="12"/>
  <c r="AM534" i="12"/>
  <c r="AJ534" i="12"/>
  <c r="AN533" i="12"/>
  <c r="AM533" i="12"/>
  <c r="AJ533" i="12"/>
  <c r="AN532" i="12"/>
  <c r="AM532" i="12"/>
  <c r="AI532" i="12" s="1"/>
  <c r="AJ532" i="12"/>
  <c r="AN531" i="12"/>
  <c r="AM531" i="12"/>
  <c r="AI531" i="12" s="1"/>
  <c r="AJ531" i="12"/>
  <c r="AN530" i="12"/>
  <c r="AM530" i="12"/>
  <c r="AI530" i="12" s="1"/>
  <c r="AJ530" i="12"/>
  <c r="AN529" i="12"/>
  <c r="AM529" i="12"/>
  <c r="AJ529" i="12"/>
  <c r="AN518" i="12"/>
  <c r="AM518" i="12"/>
  <c r="AJ518" i="12"/>
  <c r="AN517" i="12"/>
  <c r="AM517" i="12"/>
  <c r="AJ517" i="12"/>
  <c r="AN516" i="12"/>
  <c r="AM516" i="12"/>
  <c r="AJ516" i="12"/>
  <c r="AN515" i="12"/>
  <c r="AM515" i="12"/>
  <c r="AJ515" i="12"/>
  <c r="AN513" i="12"/>
  <c r="AM513" i="12"/>
  <c r="AI513" i="12" s="1"/>
  <c r="AJ513" i="12"/>
  <c r="AN512" i="12"/>
  <c r="AM512" i="12"/>
  <c r="AI512" i="12" s="1"/>
  <c r="AJ512" i="12"/>
  <c r="AN511" i="12"/>
  <c r="AM511" i="12"/>
  <c r="AJ511" i="12"/>
  <c r="AN510" i="12"/>
  <c r="AM510" i="12"/>
  <c r="AJ510" i="12"/>
  <c r="AN508" i="12"/>
  <c r="AM508" i="12"/>
  <c r="AJ508" i="12"/>
  <c r="AN507" i="12"/>
  <c r="AM507" i="12"/>
  <c r="AJ507" i="12"/>
  <c r="AN506" i="12"/>
  <c r="AM506" i="12"/>
  <c r="AJ506" i="12"/>
  <c r="AN505" i="12"/>
  <c r="AM505" i="12"/>
  <c r="AI505" i="12" s="1"/>
  <c r="AJ505" i="12"/>
  <c r="AN504" i="12"/>
  <c r="AM504" i="12"/>
  <c r="AJ504" i="12"/>
  <c r="AN503" i="12"/>
  <c r="AM503" i="12"/>
  <c r="AJ503" i="12"/>
  <c r="AN498" i="12"/>
  <c r="AM498" i="12"/>
  <c r="AJ498" i="12"/>
  <c r="AN497" i="12"/>
  <c r="AM497" i="12"/>
  <c r="AJ497" i="12"/>
  <c r="AN496" i="12"/>
  <c r="AM496" i="12"/>
  <c r="AJ496" i="12"/>
  <c r="AN495" i="12"/>
  <c r="AM495" i="12"/>
  <c r="AJ495" i="12"/>
  <c r="AN493" i="12"/>
  <c r="AM493" i="12"/>
  <c r="AJ493" i="12"/>
  <c r="AN492" i="12"/>
  <c r="AM492" i="12"/>
  <c r="AI492" i="12" s="1"/>
  <c r="AJ492" i="12"/>
  <c r="AN491" i="12"/>
  <c r="AM491" i="12"/>
  <c r="AJ491" i="12"/>
  <c r="AN490" i="12"/>
  <c r="AM490" i="12"/>
  <c r="AJ490" i="12"/>
  <c r="AN488" i="12"/>
  <c r="AM488" i="12"/>
  <c r="AJ488" i="12"/>
  <c r="AN487" i="12"/>
  <c r="AM487" i="12"/>
  <c r="AJ487" i="12"/>
  <c r="AN486" i="12"/>
  <c r="AM486" i="12"/>
  <c r="AJ486" i="12"/>
  <c r="AN485" i="12"/>
  <c r="AM485" i="12"/>
  <c r="AJ485" i="12"/>
  <c r="AN484" i="12"/>
  <c r="AM484" i="12"/>
  <c r="AJ484" i="12"/>
  <c r="AN483" i="12"/>
  <c r="AM483" i="12"/>
  <c r="AI483" i="12" s="1"/>
  <c r="AJ483" i="12"/>
  <c r="AN478" i="12"/>
  <c r="AM478" i="12"/>
  <c r="AJ478" i="12"/>
  <c r="AN477" i="12"/>
  <c r="AM477" i="12"/>
  <c r="AJ477" i="12"/>
  <c r="AN476" i="12"/>
  <c r="AM476" i="12"/>
  <c r="AJ476" i="12"/>
  <c r="AN475" i="12"/>
  <c r="AM475" i="12"/>
  <c r="AJ475" i="12"/>
  <c r="AN473" i="12"/>
  <c r="AM473" i="12"/>
  <c r="AJ473" i="12"/>
  <c r="AN472" i="12"/>
  <c r="AM472" i="12"/>
  <c r="AJ472" i="12"/>
  <c r="AN471" i="12"/>
  <c r="AM471" i="12"/>
  <c r="AJ471" i="12"/>
  <c r="AN470" i="12"/>
  <c r="AM470" i="12"/>
  <c r="AI470" i="12" s="1"/>
  <c r="AJ470" i="12"/>
  <c r="AN468" i="12"/>
  <c r="AM468" i="12"/>
  <c r="AJ468" i="12"/>
  <c r="AN467" i="12"/>
  <c r="AM467" i="12"/>
  <c r="AJ467" i="12"/>
  <c r="AN466" i="12"/>
  <c r="AM466" i="12"/>
  <c r="AJ466" i="12"/>
  <c r="AN465" i="12"/>
  <c r="AM465" i="12"/>
  <c r="AJ465" i="12"/>
  <c r="AN464" i="12"/>
  <c r="AM464" i="12"/>
  <c r="AJ464" i="12"/>
  <c r="AN463" i="12"/>
  <c r="AM463" i="12"/>
  <c r="AJ463" i="12"/>
  <c r="AN458" i="12"/>
  <c r="AM458" i="12"/>
  <c r="AJ458" i="12"/>
  <c r="AN457" i="12"/>
  <c r="AM457" i="12"/>
  <c r="AJ457" i="12"/>
  <c r="AN456" i="12"/>
  <c r="AM456" i="12"/>
  <c r="AJ456" i="12"/>
  <c r="AN455" i="12"/>
  <c r="AM455" i="12"/>
  <c r="AJ455" i="12"/>
  <c r="AN453" i="12"/>
  <c r="AM453" i="12"/>
  <c r="AJ453" i="12"/>
  <c r="AN452" i="12"/>
  <c r="AM452" i="12"/>
  <c r="AJ452" i="12"/>
  <c r="AN451" i="12"/>
  <c r="AM451" i="12"/>
  <c r="AJ451" i="12"/>
  <c r="AN450" i="12"/>
  <c r="AM450" i="12"/>
  <c r="AJ450" i="12"/>
  <c r="AN448" i="12"/>
  <c r="AM448" i="12"/>
  <c r="AJ448" i="12"/>
  <c r="AN447" i="12"/>
  <c r="AM447" i="12"/>
  <c r="AJ447" i="12"/>
  <c r="AN446" i="12"/>
  <c r="AM446" i="12"/>
  <c r="AJ446" i="12"/>
  <c r="AN445" i="12"/>
  <c r="AM445" i="12"/>
  <c r="AJ445" i="12"/>
  <c r="AN444" i="12"/>
  <c r="AM444" i="12"/>
  <c r="AJ444" i="12"/>
  <c r="AN443" i="12"/>
  <c r="AM443" i="12"/>
  <c r="AJ443" i="12"/>
  <c r="AN432" i="12"/>
  <c r="AM432" i="12"/>
  <c r="AJ432" i="12"/>
  <c r="AN431" i="12"/>
  <c r="AM431" i="12"/>
  <c r="AJ431" i="12"/>
  <c r="AN430" i="12"/>
  <c r="AM430" i="12"/>
  <c r="AJ430" i="12"/>
  <c r="AN429" i="12"/>
  <c r="AM429" i="12"/>
  <c r="AI429" i="12" s="1"/>
  <c r="AJ429" i="12"/>
  <c r="AN427" i="12"/>
  <c r="AM427" i="12"/>
  <c r="AJ427" i="12"/>
  <c r="AN426" i="12"/>
  <c r="AM426" i="12"/>
  <c r="AI426" i="12" s="1"/>
  <c r="AJ426" i="12"/>
  <c r="AN425" i="12"/>
  <c r="AM425" i="12"/>
  <c r="AJ425" i="12"/>
  <c r="AN424" i="12"/>
  <c r="AM424" i="12"/>
  <c r="AJ424" i="12"/>
  <c r="AN422" i="12"/>
  <c r="AM422" i="12"/>
  <c r="AJ422" i="12"/>
  <c r="AN421" i="12"/>
  <c r="AM421" i="12"/>
  <c r="AJ421" i="12"/>
  <c r="AN420" i="12"/>
  <c r="AM420" i="12"/>
  <c r="AJ420" i="12"/>
  <c r="AN419" i="12"/>
  <c r="AM419" i="12"/>
  <c r="AI419" i="12" s="1"/>
  <c r="AJ419" i="12"/>
  <c r="AN418" i="12"/>
  <c r="AM418" i="12"/>
  <c r="AJ418" i="12"/>
  <c r="AN417" i="12"/>
  <c r="AM417" i="12"/>
  <c r="AI417" i="12" s="1"/>
  <c r="AJ417" i="12"/>
  <c r="AN412" i="12"/>
  <c r="AM412" i="12"/>
  <c r="AJ412" i="12"/>
  <c r="AN411" i="12"/>
  <c r="AM411" i="12"/>
  <c r="AJ411" i="12"/>
  <c r="AN410" i="12"/>
  <c r="AM410" i="12"/>
  <c r="AJ410" i="12"/>
  <c r="AN409" i="12"/>
  <c r="AM409" i="12"/>
  <c r="AJ409" i="12"/>
  <c r="AN407" i="12"/>
  <c r="AM407" i="12"/>
  <c r="AJ407" i="12"/>
  <c r="AN406" i="12"/>
  <c r="AM406" i="12"/>
  <c r="AI406" i="12" s="1"/>
  <c r="AJ406" i="12"/>
  <c r="AN405" i="12"/>
  <c r="AM405" i="12"/>
  <c r="AJ405" i="12"/>
  <c r="AN404" i="12"/>
  <c r="AM404" i="12"/>
  <c r="AI404" i="12" s="1"/>
  <c r="AJ404" i="12"/>
  <c r="AN402" i="12"/>
  <c r="AM402" i="12"/>
  <c r="AJ402" i="12"/>
  <c r="AN401" i="12"/>
  <c r="AM401" i="12"/>
  <c r="AJ401" i="12"/>
  <c r="AN400" i="12"/>
  <c r="AM400" i="12"/>
  <c r="AJ400" i="12"/>
  <c r="AN399" i="12"/>
  <c r="AM399" i="12"/>
  <c r="AJ399" i="12"/>
  <c r="AN398" i="12"/>
  <c r="AM398" i="12"/>
  <c r="AJ398" i="12"/>
  <c r="AN397" i="12"/>
  <c r="AM397" i="12"/>
  <c r="AJ397" i="12"/>
  <c r="AN392" i="12"/>
  <c r="AM392" i="12"/>
  <c r="AJ392" i="12"/>
  <c r="AN391" i="12"/>
  <c r="AM391" i="12"/>
  <c r="AJ391" i="12"/>
  <c r="AN390" i="12"/>
  <c r="AM390" i="12"/>
  <c r="AJ390" i="12"/>
  <c r="AN389" i="12"/>
  <c r="AM389" i="12"/>
  <c r="AJ389" i="12"/>
  <c r="AN387" i="12"/>
  <c r="AM387" i="12"/>
  <c r="AJ387" i="12"/>
  <c r="AN386" i="12"/>
  <c r="AM386" i="12"/>
  <c r="AJ386" i="12"/>
  <c r="AN385" i="12"/>
  <c r="AM385" i="12"/>
  <c r="AJ385" i="12"/>
  <c r="AN384" i="12"/>
  <c r="AM384" i="12"/>
  <c r="AI384" i="12" s="1"/>
  <c r="AJ384" i="12"/>
  <c r="AN382" i="12"/>
  <c r="AM382" i="12"/>
  <c r="AJ382" i="12"/>
  <c r="AN381" i="12"/>
  <c r="AM381" i="12"/>
  <c r="AJ381" i="12"/>
  <c r="AN380" i="12"/>
  <c r="AM380" i="12"/>
  <c r="AJ380" i="12"/>
  <c r="AN379" i="12"/>
  <c r="AM379" i="12"/>
  <c r="AJ379" i="12"/>
  <c r="AN378" i="12"/>
  <c r="AM378" i="12"/>
  <c r="AJ378" i="12"/>
  <c r="AN377" i="12"/>
  <c r="AM377" i="12"/>
  <c r="AJ377" i="12"/>
  <c r="AN372" i="12"/>
  <c r="AM372" i="12"/>
  <c r="AJ372" i="12"/>
  <c r="AN371" i="12"/>
  <c r="AM371" i="12"/>
  <c r="AJ371" i="12"/>
  <c r="AN370" i="12"/>
  <c r="AM370" i="12"/>
  <c r="AJ370" i="12"/>
  <c r="AN369" i="12"/>
  <c r="AM369" i="12"/>
  <c r="AJ369" i="12"/>
  <c r="AN367" i="12"/>
  <c r="AM367" i="12"/>
  <c r="AJ367" i="12"/>
  <c r="AN366" i="12"/>
  <c r="AM366" i="12"/>
  <c r="AJ366" i="12"/>
  <c r="AN365" i="12"/>
  <c r="AM365" i="12"/>
  <c r="AJ365" i="12"/>
  <c r="AN364" i="12"/>
  <c r="AM364" i="12"/>
  <c r="AJ364" i="12"/>
  <c r="AN362" i="12"/>
  <c r="AM362" i="12"/>
  <c r="AJ362" i="12"/>
  <c r="AN361" i="12"/>
  <c r="AM361" i="12"/>
  <c r="AJ361" i="12"/>
  <c r="AN360" i="12"/>
  <c r="AM360" i="12"/>
  <c r="AJ360" i="12"/>
  <c r="AN359" i="12"/>
  <c r="AM359" i="12"/>
  <c r="AJ359" i="12"/>
  <c r="AN358" i="12"/>
  <c r="AM358" i="12"/>
  <c r="AJ358" i="12"/>
  <c r="AN357" i="12"/>
  <c r="AM357" i="12"/>
  <c r="AJ357" i="12"/>
  <c r="AN346" i="12"/>
  <c r="AM346" i="12"/>
  <c r="AJ346" i="12"/>
  <c r="AN345" i="12"/>
  <c r="AM345" i="12"/>
  <c r="AJ345" i="12"/>
  <c r="AN344" i="12"/>
  <c r="AM344" i="12"/>
  <c r="AJ344" i="12"/>
  <c r="AN343" i="12"/>
  <c r="AM343" i="12"/>
  <c r="AI343" i="12" s="1"/>
  <c r="AJ343" i="12"/>
  <c r="AN341" i="12"/>
  <c r="AM341" i="12"/>
  <c r="AJ341" i="12"/>
  <c r="AN340" i="12"/>
  <c r="AM340" i="12"/>
  <c r="AI340" i="12" s="1"/>
  <c r="AJ340" i="12"/>
  <c r="AN339" i="12"/>
  <c r="AM339" i="12"/>
  <c r="AJ339" i="12"/>
  <c r="AN338" i="12"/>
  <c r="AM338" i="12"/>
  <c r="AJ338" i="12"/>
  <c r="AN336" i="12"/>
  <c r="AM336" i="12"/>
  <c r="AJ336" i="12"/>
  <c r="AN335" i="12"/>
  <c r="AM335" i="12"/>
  <c r="AJ335" i="12"/>
  <c r="AN334" i="12"/>
  <c r="AM334" i="12"/>
  <c r="AJ334" i="12"/>
  <c r="AN333" i="12"/>
  <c r="AM333" i="12"/>
  <c r="AJ333" i="12"/>
  <c r="AN332" i="12"/>
  <c r="AM332" i="12"/>
  <c r="AI332" i="12" s="1"/>
  <c r="AJ332" i="12"/>
  <c r="AN331" i="12"/>
  <c r="AM331" i="12"/>
  <c r="AI331" i="12" s="1"/>
  <c r="AJ331" i="12"/>
  <c r="AN326" i="12"/>
  <c r="AM326" i="12"/>
  <c r="AJ326" i="12"/>
  <c r="AN325" i="12"/>
  <c r="AM325" i="12"/>
  <c r="AJ325" i="12"/>
  <c r="AN324" i="12"/>
  <c r="AM324" i="12"/>
  <c r="AJ324" i="12"/>
  <c r="AN323" i="12"/>
  <c r="AM323" i="12"/>
  <c r="AJ323" i="12"/>
  <c r="AN321" i="12"/>
  <c r="AM321" i="12"/>
  <c r="AJ321" i="12"/>
  <c r="AN320" i="12"/>
  <c r="AM320" i="12"/>
  <c r="AJ320" i="12"/>
  <c r="AN319" i="12"/>
  <c r="AM319" i="12"/>
  <c r="AI319" i="12" s="1"/>
  <c r="AJ319" i="12"/>
  <c r="AN318" i="12"/>
  <c r="AM318" i="12"/>
  <c r="AJ318" i="12"/>
  <c r="AN316" i="12"/>
  <c r="AM316" i="12"/>
  <c r="AJ316" i="12"/>
  <c r="AN315" i="12"/>
  <c r="AM315" i="12"/>
  <c r="AJ315" i="12"/>
  <c r="AN314" i="12"/>
  <c r="AM314" i="12"/>
  <c r="AJ314" i="12"/>
  <c r="AN313" i="12"/>
  <c r="AM313" i="12"/>
  <c r="AJ313" i="12"/>
  <c r="AN312" i="12"/>
  <c r="AM312" i="12"/>
  <c r="AJ312" i="12"/>
  <c r="AN311" i="12"/>
  <c r="AM311" i="12"/>
  <c r="AJ311" i="12"/>
  <c r="AN306" i="12"/>
  <c r="AM306" i="12"/>
  <c r="AJ306" i="12"/>
  <c r="AN305" i="12"/>
  <c r="AM305" i="12"/>
  <c r="AJ305" i="12"/>
  <c r="AN304" i="12"/>
  <c r="AM304" i="12"/>
  <c r="AJ304" i="12"/>
  <c r="AN303" i="12"/>
  <c r="AM303" i="12"/>
  <c r="AJ303" i="12"/>
  <c r="AN301" i="12"/>
  <c r="AM301" i="12"/>
  <c r="AJ301" i="12"/>
  <c r="AN300" i="12"/>
  <c r="AM300" i="12"/>
  <c r="AJ300" i="12"/>
  <c r="AN299" i="12"/>
  <c r="AM299" i="12"/>
  <c r="AJ299" i="12"/>
  <c r="AN298" i="12"/>
  <c r="AM298" i="12"/>
  <c r="AJ298" i="12"/>
  <c r="AN296" i="12"/>
  <c r="AM296" i="12"/>
  <c r="AJ296" i="12"/>
  <c r="AN295" i="12"/>
  <c r="AM295" i="12"/>
  <c r="AJ295" i="12"/>
  <c r="AN294" i="12"/>
  <c r="AM294" i="12"/>
  <c r="AJ294" i="12"/>
  <c r="AN293" i="12"/>
  <c r="AM293" i="12"/>
  <c r="AJ293" i="12"/>
  <c r="AN292" i="12"/>
  <c r="AM292" i="12"/>
  <c r="AJ292" i="12"/>
  <c r="AN291" i="12"/>
  <c r="AM291" i="12"/>
  <c r="AJ291" i="12"/>
  <c r="AN286" i="12"/>
  <c r="AM286" i="12"/>
  <c r="AJ286" i="12"/>
  <c r="AN285" i="12"/>
  <c r="AM285" i="12"/>
  <c r="AI285" i="12" s="1"/>
  <c r="AJ285" i="12"/>
  <c r="AN284" i="12"/>
  <c r="AM284" i="12"/>
  <c r="AI284" i="12" s="1"/>
  <c r="AJ284" i="12"/>
  <c r="AN283" i="12"/>
  <c r="AM283" i="12"/>
  <c r="AI283" i="12" s="1"/>
  <c r="AJ283" i="12"/>
  <c r="AN281" i="12"/>
  <c r="AM281" i="12"/>
  <c r="AJ281" i="12"/>
  <c r="AN280" i="12"/>
  <c r="AM280" i="12"/>
  <c r="AJ280" i="12"/>
  <c r="AN279" i="12"/>
  <c r="AM279" i="12"/>
  <c r="AJ279" i="12"/>
  <c r="AN278" i="12"/>
  <c r="AM278" i="12"/>
  <c r="AJ278" i="12"/>
  <c r="AN276" i="12"/>
  <c r="AM276" i="12"/>
  <c r="AJ276" i="12"/>
  <c r="AN275" i="12"/>
  <c r="AM275" i="12"/>
  <c r="AJ275" i="12"/>
  <c r="AN274" i="12"/>
  <c r="AM274" i="12"/>
  <c r="AI274" i="12" s="1"/>
  <c r="AJ274" i="12"/>
  <c r="AN273" i="12"/>
  <c r="AM273" i="12"/>
  <c r="AI273" i="12" s="1"/>
  <c r="AJ273" i="12"/>
  <c r="AN272" i="12"/>
  <c r="AM272" i="12"/>
  <c r="AJ272" i="12"/>
  <c r="AN271" i="12"/>
  <c r="AM271" i="12"/>
  <c r="AJ271" i="12"/>
  <c r="AN260" i="12"/>
  <c r="AM260" i="12"/>
  <c r="AJ260" i="12"/>
  <c r="AN259" i="12"/>
  <c r="AM259" i="12"/>
  <c r="AJ259" i="12"/>
  <c r="AN258" i="12"/>
  <c r="AM258" i="12"/>
  <c r="AJ258" i="12"/>
  <c r="AN257" i="12"/>
  <c r="AM257" i="12"/>
  <c r="AI257" i="12" s="1"/>
  <c r="AJ257" i="12"/>
  <c r="AN255" i="12"/>
  <c r="AM255" i="12"/>
  <c r="AI255" i="12" s="1"/>
  <c r="AJ255" i="12"/>
  <c r="AN254" i="12"/>
  <c r="AM254" i="12"/>
  <c r="AI254" i="12" s="1"/>
  <c r="AJ254" i="12"/>
  <c r="AN253" i="12"/>
  <c r="AM253" i="12"/>
  <c r="AJ253" i="12"/>
  <c r="AN252" i="12"/>
  <c r="AM252" i="12"/>
  <c r="AJ252" i="12"/>
  <c r="AN250" i="12"/>
  <c r="AM250" i="12"/>
  <c r="AJ250" i="12"/>
  <c r="AN249" i="12"/>
  <c r="AM249" i="12"/>
  <c r="AJ249" i="12"/>
  <c r="AN248" i="12"/>
  <c r="AM248" i="12"/>
  <c r="AJ248" i="12"/>
  <c r="AN247" i="12"/>
  <c r="AM247" i="12"/>
  <c r="AJ247" i="12"/>
  <c r="AN246" i="12"/>
  <c r="AM246" i="12"/>
  <c r="AJ246" i="12"/>
  <c r="AN245" i="12"/>
  <c r="AM245" i="12"/>
  <c r="AJ245" i="12"/>
  <c r="AN240" i="12"/>
  <c r="AM240" i="12"/>
  <c r="AJ240" i="12"/>
  <c r="AN239" i="12"/>
  <c r="AM239" i="12"/>
  <c r="AJ239" i="12"/>
  <c r="AN238" i="12"/>
  <c r="AM238" i="12"/>
  <c r="AJ238" i="12"/>
  <c r="AN237" i="12"/>
  <c r="AM237" i="12"/>
  <c r="AJ237" i="12"/>
  <c r="AN235" i="12"/>
  <c r="AM235" i="12"/>
  <c r="AJ235" i="12"/>
  <c r="AN234" i="12"/>
  <c r="AM234" i="12"/>
  <c r="AJ234" i="12"/>
  <c r="AN233" i="12"/>
  <c r="AM233" i="12"/>
  <c r="AJ233" i="12"/>
  <c r="AN232" i="12"/>
  <c r="AM232" i="12"/>
  <c r="AJ232" i="12"/>
  <c r="AN230" i="12"/>
  <c r="AM230" i="12"/>
  <c r="AJ230" i="12"/>
  <c r="AN229" i="12"/>
  <c r="AM229" i="12"/>
  <c r="AJ229" i="12"/>
  <c r="AN228" i="12"/>
  <c r="AM228" i="12"/>
  <c r="AJ228" i="12"/>
  <c r="AN227" i="12"/>
  <c r="AM227" i="12"/>
  <c r="AJ227" i="12"/>
  <c r="AN226" i="12"/>
  <c r="AM226" i="12"/>
  <c r="AJ226" i="12"/>
  <c r="AN225" i="12"/>
  <c r="AM225" i="12"/>
  <c r="AJ225" i="12"/>
  <c r="AN220" i="12"/>
  <c r="AM220" i="12"/>
  <c r="AJ220" i="12"/>
  <c r="AN219" i="12"/>
  <c r="AM219" i="12"/>
  <c r="AJ219" i="12"/>
  <c r="AN218" i="12"/>
  <c r="AM218" i="12"/>
  <c r="AJ218" i="12"/>
  <c r="AN217" i="12"/>
  <c r="AM217" i="12"/>
  <c r="AJ217" i="12"/>
  <c r="AN215" i="12"/>
  <c r="AM215" i="12"/>
  <c r="AJ215" i="12"/>
  <c r="AN214" i="12"/>
  <c r="AM214" i="12"/>
  <c r="AJ214" i="12"/>
  <c r="AN213" i="12"/>
  <c r="AM213" i="12"/>
  <c r="AJ213" i="12"/>
  <c r="AN212" i="12"/>
  <c r="AM212" i="12"/>
  <c r="AJ212" i="12"/>
  <c r="AN210" i="12"/>
  <c r="AM210" i="12"/>
  <c r="AJ210" i="12"/>
  <c r="AN209" i="12"/>
  <c r="AM209" i="12"/>
  <c r="AJ209" i="12"/>
  <c r="AN208" i="12"/>
  <c r="AM208" i="12"/>
  <c r="AJ208" i="12"/>
  <c r="AN207" i="12"/>
  <c r="AM207" i="12"/>
  <c r="AJ207" i="12"/>
  <c r="AN206" i="12"/>
  <c r="AM206" i="12"/>
  <c r="AJ206" i="12"/>
  <c r="AN205" i="12"/>
  <c r="AM205" i="12"/>
  <c r="AJ205" i="12"/>
  <c r="AN200" i="12"/>
  <c r="AM200" i="12"/>
  <c r="AJ200" i="12"/>
  <c r="AN199" i="12"/>
  <c r="AM199" i="12"/>
  <c r="AI199" i="12" s="1"/>
  <c r="AJ199" i="12"/>
  <c r="AN198" i="12"/>
  <c r="AM198" i="12"/>
  <c r="AJ198" i="12"/>
  <c r="AN197" i="12"/>
  <c r="AM197" i="12"/>
  <c r="AJ197" i="12"/>
  <c r="AN195" i="12"/>
  <c r="AM195" i="12"/>
  <c r="AJ195" i="12"/>
  <c r="AN194" i="12"/>
  <c r="AM194" i="12"/>
  <c r="AJ194" i="12"/>
  <c r="AN193" i="12"/>
  <c r="AM193" i="12"/>
  <c r="AJ193" i="12"/>
  <c r="AN192" i="12"/>
  <c r="AM192" i="12"/>
  <c r="AJ192" i="12"/>
  <c r="AN190" i="12"/>
  <c r="AM190" i="12"/>
  <c r="AJ190" i="12"/>
  <c r="AN189" i="12"/>
  <c r="AM189" i="12"/>
  <c r="AI189" i="12" s="1"/>
  <c r="AJ189" i="12"/>
  <c r="AN188" i="12"/>
  <c r="AM188" i="12"/>
  <c r="AJ188" i="12"/>
  <c r="AN187" i="12"/>
  <c r="AM187" i="12"/>
  <c r="AJ187" i="12"/>
  <c r="AN186" i="12"/>
  <c r="AM186" i="12"/>
  <c r="AJ186" i="12"/>
  <c r="AN185" i="12"/>
  <c r="AM185" i="12"/>
  <c r="AJ185" i="12"/>
  <c r="AN174" i="12"/>
  <c r="AM174" i="12"/>
  <c r="AJ174" i="12"/>
  <c r="AN173" i="12"/>
  <c r="AI173" i="12" s="1"/>
  <c r="AM173" i="12"/>
  <c r="AJ173" i="12"/>
  <c r="AN172" i="12"/>
  <c r="AM172" i="12"/>
  <c r="AJ172" i="12"/>
  <c r="AN171" i="12"/>
  <c r="AM171" i="12"/>
  <c r="AJ171" i="12"/>
  <c r="AN169" i="12"/>
  <c r="AM169" i="12"/>
  <c r="AJ169" i="12"/>
  <c r="AN168" i="12"/>
  <c r="AM168" i="12"/>
  <c r="AJ168" i="12"/>
  <c r="AN167" i="12"/>
  <c r="AM167" i="12"/>
  <c r="AJ167" i="12"/>
  <c r="AN166" i="12"/>
  <c r="AM166" i="12"/>
  <c r="AJ166" i="12"/>
  <c r="AN164" i="12"/>
  <c r="AM164" i="12"/>
  <c r="AI164" i="12" s="1"/>
  <c r="AJ164" i="12"/>
  <c r="AN163" i="12"/>
  <c r="AM163" i="12"/>
  <c r="AI163" i="12" s="1"/>
  <c r="AJ163" i="12"/>
  <c r="AN162" i="12"/>
  <c r="AM162" i="12"/>
  <c r="AI162" i="12" s="1"/>
  <c r="AJ162" i="12"/>
  <c r="AN161" i="12"/>
  <c r="AM161" i="12"/>
  <c r="AJ161" i="12"/>
  <c r="AN160" i="12"/>
  <c r="AM160" i="12"/>
  <c r="AJ160" i="12"/>
  <c r="AN159" i="12"/>
  <c r="AM159" i="12"/>
  <c r="AJ159" i="12"/>
  <c r="AN154" i="12"/>
  <c r="AM154" i="12"/>
  <c r="AJ154" i="12"/>
  <c r="AN153" i="12"/>
  <c r="AM153" i="12"/>
  <c r="AJ153" i="12"/>
  <c r="AN152" i="12"/>
  <c r="AM152" i="12"/>
  <c r="AJ152" i="12"/>
  <c r="AN151" i="12"/>
  <c r="AM151" i="12"/>
  <c r="AI151" i="12" s="1"/>
  <c r="AJ151" i="12"/>
  <c r="AN149" i="12"/>
  <c r="AM149" i="12"/>
  <c r="AJ149" i="12"/>
  <c r="AN148" i="12"/>
  <c r="AM148" i="12"/>
  <c r="AJ148" i="12"/>
  <c r="AN147" i="12"/>
  <c r="AM147" i="12"/>
  <c r="AJ147" i="12"/>
  <c r="AN146" i="12"/>
  <c r="AM146" i="12"/>
  <c r="AJ146" i="12"/>
  <c r="AN144" i="12"/>
  <c r="AM144" i="12"/>
  <c r="AJ144" i="12"/>
  <c r="AN143" i="12"/>
  <c r="AM143" i="12"/>
  <c r="AJ143" i="12"/>
  <c r="AN142" i="12"/>
  <c r="AM142" i="12"/>
  <c r="AJ142" i="12"/>
  <c r="AN141" i="12"/>
  <c r="AM141" i="12"/>
  <c r="AI141" i="12" s="1"/>
  <c r="AJ141" i="12"/>
  <c r="AN140" i="12"/>
  <c r="AM140" i="12"/>
  <c r="AJ140" i="12"/>
  <c r="AN139" i="12"/>
  <c r="AM139" i="12"/>
  <c r="AJ139" i="12"/>
  <c r="AN134" i="12"/>
  <c r="AM134" i="12"/>
  <c r="AJ134" i="12"/>
  <c r="AN133" i="12"/>
  <c r="AM133" i="12"/>
  <c r="AJ133" i="12"/>
  <c r="AN132" i="12"/>
  <c r="AM132" i="12"/>
  <c r="AJ132" i="12"/>
  <c r="AN131" i="12"/>
  <c r="AM131" i="12"/>
  <c r="AJ131" i="12"/>
  <c r="AN129" i="12"/>
  <c r="AM129" i="12"/>
  <c r="AI129" i="12" s="1"/>
  <c r="AJ129" i="12"/>
  <c r="AN128" i="12"/>
  <c r="AM128" i="12"/>
  <c r="AJ128" i="12"/>
  <c r="AN127" i="12"/>
  <c r="AM127" i="12"/>
  <c r="AI127" i="12" s="1"/>
  <c r="AJ127" i="12"/>
  <c r="AN126" i="12"/>
  <c r="AM126" i="12"/>
  <c r="AJ126" i="12"/>
  <c r="AN124" i="12"/>
  <c r="AM124" i="12"/>
  <c r="AJ124" i="12"/>
  <c r="AN123" i="12"/>
  <c r="AM123" i="12"/>
  <c r="AJ123" i="12"/>
  <c r="AN122" i="12"/>
  <c r="AM122" i="12"/>
  <c r="AJ122" i="12"/>
  <c r="AN121" i="12"/>
  <c r="AM121" i="12"/>
  <c r="AJ121" i="12"/>
  <c r="AN120" i="12"/>
  <c r="AM120" i="12"/>
  <c r="AJ120" i="12"/>
  <c r="AN119" i="12"/>
  <c r="AM119" i="12"/>
  <c r="AJ119" i="12"/>
  <c r="AN114" i="12"/>
  <c r="AM114" i="12"/>
  <c r="AJ114" i="12"/>
  <c r="AN113" i="12"/>
  <c r="AM113" i="12"/>
  <c r="AJ113" i="12"/>
  <c r="AN112" i="12"/>
  <c r="AM112" i="12"/>
  <c r="AJ112" i="12"/>
  <c r="AN111" i="12"/>
  <c r="AM111" i="12"/>
  <c r="AJ111" i="12"/>
  <c r="AN109" i="12"/>
  <c r="AM109" i="12"/>
  <c r="AJ109" i="12"/>
  <c r="AN108" i="12"/>
  <c r="AM108" i="12"/>
  <c r="AJ108" i="12"/>
  <c r="AN107" i="12"/>
  <c r="AM107" i="12"/>
  <c r="AI107" i="12" s="1"/>
  <c r="AJ107" i="12"/>
  <c r="AN106" i="12"/>
  <c r="AM106" i="12"/>
  <c r="AI106" i="12" s="1"/>
  <c r="AJ106" i="12"/>
  <c r="AN104" i="12"/>
  <c r="AM104" i="12"/>
  <c r="AI104" i="12" s="1"/>
  <c r="AJ104" i="12"/>
  <c r="AN103" i="12"/>
  <c r="AM103" i="12"/>
  <c r="AJ103" i="12"/>
  <c r="AN102" i="12"/>
  <c r="AM102" i="12"/>
  <c r="AJ102" i="12"/>
  <c r="AN101" i="12"/>
  <c r="AM101" i="12"/>
  <c r="AJ101" i="12"/>
  <c r="AN100" i="12"/>
  <c r="AM100" i="12"/>
  <c r="AJ100" i="12"/>
  <c r="AN99" i="12"/>
  <c r="AM99" i="12"/>
  <c r="AJ99" i="12"/>
  <c r="AN81" i="12"/>
  <c r="AM81" i="12"/>
  <c r="AI81" i="12" s="1"/>
  <c r="AJ81" i="12"/>
  <c r="AN80" i="12"/>
  <c r="AM80" i="12"/>
  <c r="AI80" i="12" s="1"/>
  <c r="AJ80" i="12"/>
  <c r="AN79" i="12"/>
  <c r="AM79" i="12"/>
  <c r="AI79" i="12" s="1"/>
  <c r="AJ79" i="12"/>
  <c r="AN78" i="12"/>
  <c r="AM78" i="12"/>
  <c r="AJ78" i="12"/>
  <c r="AN76" i="12"/>
  <c r="AM76" i="12"/>
  <c r="AJ76" i="12"/>
  <c r="AN75" i="12"/>
  <c r="AM75" i="12"/>
  <c r="AJ75" i="12"/>
  <c r="AN74" i="12"/>
  <c r="AM74" i="12"/>
  <c r="AJ74" i="12"/>
  <c r="AN73" i="12"/>
  <c r="AM73" i="12"/>
  <c r="AJ73" i="12"/>
  <c r="AN71" i="12"/>
  <c r="AM71" i="12"/>
  <c r="AJ71" i="12"/>
  <c r="AN70" i="12"/>
  <c r="AM70" i="12"/>
  <c r="AJ70" i="12"/>
  <c r="AN69" i="12"/>
  <c r="AM69" i="12"/>
  <c r="AJ69" i="12"/>
  <c r="AN68" i="12"/>
  <c r="AM68" i="12"/>
  <c r="AJ68" i="12"/>
  <c r="AN67" i="12"/>
  <c r="AM67" i="12"/>
  <c r="AJ67" i="12"/>
  <c r="AN66" i="12"/>
  <c r="AM66" i="12"/>
  <c r="AJ66" i="12"/>
  <c r="AN61" i="12"/>
  <c r="AM61" i="12"/>
  <c r="AJ61" i="12"/>
  <c r="AN60" i="12"/>
  <c r="AM60" i="12"/>
  <c r="AJ60" i="12"/>
  <c r="AN59" i="12"/>
  <c r="AM59" i="12"/>
  <c r="AJ59" i="12"/>
  <c r="AN58" i="12"/>
  <c r="AM58" i="12"/>
  <c r="AJ58" i="12"/>
  <c r="AN56" i="12"/>
  <c r="AM56" i="12"/>
  <c r="AI56" i="12" s="1"/>
  <c r="AJ56" i="12"/>
  <c r="AN55" i="12"/>
  <c r="AM55" i="12"/>
  <c r="AJ55" i="12"/>
  <c r="AN54" i="12"/>
  <c r="AM54" i="12"/>
  <c r="AJ54" i="12"/>
  <c r="AN53" i="12"/>
  <c r="AM53" i="12"/>
  <c r="AJ53" i="12"/>
  <c r="AN51" i="12"/>
  <c r="AM51" i="12"/>
  <c r="AJ51" i="12"/>
  <c r="AN50" i="12"/>
  <c r="AM50" i="12"/>
  <c r="AJ50" i="12"/>
  <c r="AN49" i="12"/>
  <c r="AM49" i="12"/>
  <c r="AI49" i="12" s="1"/>
  <c r="AJ49" i="12"/>
  <c r="AN48" i="12"/>
  <c r="AM48" i="12"/>
  <c r="AJ48" i="12"/>
  <c r="AN47" i="12"/>
  <c r="AM47" i="12"/>
  <c r="AI47" i="12" s="1"/>
  <c r="AJ47" i="12"/>
  <c r="AN46" i="12"/>
  <c r="AM46" i="12"/>
  <c r="AJ46" i="12"/>
  <c r="AN41" i="12"/>
  <c r="AM41" i="12"/>
  <c r="AJ41" i="12"/>
  <c r="AN40" i="12"/>
  <c r="AM40" i="12"/>
  <c r="AJ40" i="12"/>
  <c r="AN39" i="12"/>
  <c r="AM39" i="12"/>
  <c r="AJ39" i="12"/>
  <c r="AN38" i="12"/>
  <c r="AM38" i="12"/>
  <c r="AJ38" i="12"/>
  <c r="AN36" i="12"/>
  <c r="AM36" i="12"/>
  <c r="AJ36" i="12"/>
  <c r="AN35" i="12"/>
  <c r="AM35" i="12"/>
  <c r="AJ35" i="12"/>
  <c r="AN34" i="12"/>
  <c r="AM34" i="12"/>
  <c r="AI34" i="12" s="1"/>
  <c r="AJ34" i="12"/>
  <c r="AN33" i="12"/>
  <c r="AM33" i="12"/>
  <c r="AJ33" i="12"/>
  <c r="AN31" i="12"/>
  <c r="AM31" i="12"/>
  <c r="AJ31" i="12"/>
  <c r="AN30" i="12"/>
  <c r="AM30" i="12"/>
  <c r="AJ30" i="12"/>
  <c r="AN29" i="12"/>
  <c r="AM29" i="12"/>
  <c r="AJ29" i="12"/>
  <c r="AN28" i="12"/>
  <c r="AM28" i="12"/>
  <c r="AJ28" i="12"/>
  <c r="AN27" i="12"/>
  <c r="AM27" i="12"/>
  <c r="AJ27" i="12"/>
  <c r="AN26" i="12"/>
  <c r="AM26" i="12"/>
  <c r="AJ26" i="12"/>
  <c r="AI102" i="12" l="1"/>
  <c r="AI112" i="12"/>
  <c r="AI124" i="12"/>
  <c r="AI134" i="12"/>
  <c r="AI160" i="12"/>
  <c r="AI169" i="12"/>
  <c r="AI185" i="12"/>
  <c r="AI194" i="12"/>
  <c r="AI271" i="12"/>
  <c r="AI280" i="12"/>
  <c r="AI293" i="12"/>
  <c r="AI303" i="12"/>
  <c r="AI338" i="12"/>
  <c r="AI357" i="12"/>
  <c r="AI366" i="12"/>
  <c r="AI379" i="12"/>
  <c r="AI389" i="12"/>
  <c r="AI401" i="12"/>
  <c r="AI411" i="12"/>
  <c r="AI424" i="12"/>
  <c r="AI465" i="12"/>
  <c r="AI475" i="12"/>
  <c r="AI487" i="12"/>
  <c r="AI516" i="12"/>
  <c r="AI592" i="12"/>
  <c r="AI665" i="12"/>
  <c r="AI678" i="12"/>
  <c r="AI716" i="12"/>
  <c r="AI729" i="12"/>
  <c r="AI742" i="12"/>
  <c r="AI751" i="12"/>
  <c r="AI774" i="12"/>
  <c r="AI815" i="12"/>
  <c r="AI828" i="12"/>
  <c r="AI850" i="12"/>
  <c r="AI341" i="12"/>
  <c r="AI382" i="12"/>
  <c r="AI637" i="12"/>
  <c r="AI647" i="12"/>
  <c r="AI701" i="12"/>
  <c r="AI710" i="12"/>
  <c r="AI755" i="12"/>
  <c r="AI854" i="12"/>
  <c r="AI39" i="12"/>
  <c r="AI132" i="12"/>
  <c r="AI167" i="12"/>
  <c r="AI192" i="12"/>
  <c r="AI205" i="12"/>
  <c r="AI214" i="12"/>
  <c r="AI249" i="12"/>
  <c r="AI291" i="12"/>
  <c r="AI300" i="12"/>
  <c r="AI345" i="12"/>
  <c r="AI835" i="12"/>
  <c r="AI33" i="12"/>
  <c r="AI46" i="12"/>
  <c r="AI55" i="12"/>
  <c r="AI68" i="12"/>
  <c r="AI78" i="12"/>
  <c r="AI103" i="12"/>
  <c r="AI113" i="12"/>
  <c r="AI126" i="12"/>
  <c r="AI139" i="12"/>
  <c r="AI148" i="12"/>
  <c r="AI171" i="12"/>
  <c r="AI253" i="12"/>
  <c r="AI272" i="12"/>
  <c r="AI281" i="12"/>
  <c r="AI294" i="12"/>
  <c r="AI304" i="12"/>
  <c r="AI339" i="12"/>
  <c r="AI444" i="12"/>
  <c r="AI476" i="12"/>
  <c r="AI488" i="12"/>
  <c r="AI498" i="12"/>
  <c r="AI507" i="12"/>
  <c r="AI517" i="12"/>
  <c r="AI657" i="12"/>
  <c r="AI667" i="12"/>
  <c r="AI689" i="12"/>
  <c r="AI708" i="12"/>
  <c r="AI730" i="12"/>
  <c r="AI753" i="12"/>
  <c r="AI775" i="12"/>
  <c r="AI146" i="12"/>
  <c r="AI168" i="12"/>
  <c r="AI238" i="12"/>
  <c r="AI365" i="12"/>
  <c r="AI387" i="12"/>
  <c r="AI515" i="12"/>
  <c r="AI556" i="12"/>
  <c r="AI591" i="12"/>
  <c r="AI601" i="12"/>
  <c r="AI705" i="12"/>
  <c r="AI741" i="12"/>
  <c r="AI750" i="12"/>
  <c r="AI773" i="12"/>
  <c r="AI814" i="12"/>
  <c r="AI827" i="12"/>
  <c r="AI836" i="12"/>
  <c r="AI143" i="12"/>
  <c r="AI153" i="12"/>
  <c r="AI166" i="12"/>
  <c r="AI190" i="12"/>
  <c r="AI200" i="12"/>
  <c r="AI213" i="12"/>
  <c r="AI226" i="12"/>
  <c r="AI235" i="12"/>
  <c r="AI248" i="12"/>
  <c r="AI258" i="12"/>
  <c r="AI344" i="12"/>
  <c r="AI362" i="12"/>
  <c r="AI372" i="12"/>
  <c r="AI385" i="12"/>
  <c r="AI430" i="12"/>
  <c r="AI471" i="12"/>
  <c r="AI503" i="12"/>
  <c r="AI848" i="12"/>
  <c r="AI857" i="12"/>
  <c r="AI861" i="12"/>
  <c r="AI851" i="12"/>
  <c r="AI855" i="12"/>
  <c r="AI859" i="12"/>
  <c r="AI856" i="12"/>
  <c r="AI837" i="12"/>
  <c r="AI830" i="12"/>
  <c r="AI840" i="12"/>
  <c r="AI812" i="12"/>
  <c r="AI822" i="12"/>
  <c r="AI811" i="12"/>
  <c r="AI821" i="12"/>
  <c r="AI791" i="12"/>
  <c r="AI801" i="12"/>
  <c r="AI790" i="12"/>
  <c r="AI800" i="12"/>
  <c r="AI788" i="12"/>
  <c r="AI799" i="12"/>
  <c r="AI768" i="12"/>
  <c r="AI771" i="12"/>
  <c r="AI769" i="12"/>
  <c r="AI761" i="12"/>
  <c r="AI770" i="12"/>
  <c r="AI746" i="12"/>
  <c r="AI748" i="12"/>
  <c r="AI726" i="12"/>
  <c r="AI721" i="12"/>
  <c r="AI734" i="12"/>
  <c r="AI725" i="12"/>
  <c r="AI735" i="12"/>
  <c r="AI702" i="12"/>
  <c r="AI703" i="12"/>
  <c r="AI713" i="12"/>
  <c r="AI676" i="12"/>
  <c r="AI682" i="12"/>
  <c r="AI677" i="12"/>
  <c r="AI687" i="12"/>
  <c r="AI684" i="12"/>
  <c r="AI688" i="12"/>
  <c r="AI663" i="12"/>
  <c r="AI658" i="12"/>
  <c r="AI668" i="12"/>
  <c r="AI635" i="12"/>
  <c r="AI644" i="12"/>
  <c r="AI642" i="12"/>
  <c r="AI639" i="12"/>
  <c r="AI649" i="12"/>
  <c r="AI643" i="12"/>
  <c r="AI618" i="12"/>
  <c r="AI628" i="12"/>
  <c r="AI622" i="12"/>
  <c r="AI619" i="12"/>
  <c r="AI629" i="12"/>
  <c r="AI617" i="12"/>
  <c r="AI627" i="12"/>
  <c r="AI620" i="12"/>
  <c r="AI630" i="12"/>
  <c r="AI597" i="12"/>
  <c r="AI603" i="12"/>
  <c r="AI596" i="12"/>
  <c r="AI602" i="12"/>
  <c r="AI569" i="12"/>
  <c r="AI578" i="12"/>
  <c r="AI573" i="12"/>
  <c r="AI583" i="12"/>
  <c r="AI552" i="12"/>
  <c r="AI562" i="12"/>
  <c r="AI563" i="12"/>
  <c r="AI561" i="12"/>
  <c r="AI536" i="12"/>
  <c r="AI533" i="12"/>
  <c r="AI543" i="12"/>
  <c r="AI534" i="12"/>
  <c r="AI544" i="12"/>
  <c r="AI529" i="12"/>
  <c r="AI538" i="12"/>
  <c r="AI508" i="12"/>
  <c r="AI518" i="12"/>
  <c r="AI504" i="12"/>
  <c r="AI510" i="12"/>
  <c r="AI484" i="12"/>
  <c r="AI493" i="12"/>
  <c r="AI485" i="12"/>
  <c r="AI495" i="12"/>
  <c r="AI463" i="12"/>
  <c r="AI472" i="12"/>
  <c r="AI447" i="12"/>
  <c r="AI457" i="12"/>
  <c r="AI448" i="12"/>
  <c r="AI458" i="12"/>
  <c r="AI450" i="12"/>
  <c r="AI418" i="12"/>
  <c r="AI427" i="12"/>
  <c r="AI425" i="12"/>
  <c r="AI405" i="12"/>
  <c r="AI402" i="12"/>
  <c r="AI412" i="12"/>
  <c r="AI378" i="12"/>
  <c r="AI381" i="12"/>
  <c r="AI391" i="12"/>
  <c r="AI392" i="12"/>
  <c r="AI377" i="12"/>
  <c r="AI386" i="12"/>
  <c r="AI380" i="12"/>
  <c r="AI390" i="12"/>
  <c r="AI358" i="12"/>
  <c r="AI367" i="12"/>
  <c r="AI346" i="12"/>
  <c r="AI335" i="12"/>
  <c r="AI334" i="12"/>
  <c r="AI333" i="12"/>
  <c r="AI336" i="12"/>
  <c r="AI318" i="12"/>
  <c r="AI321" i="12"/>
  <c r="AI315" i="12"/>
  <c r="AI323" i="12"/>
  <c r="AI314" i="12"/>
  <c r="AI324" i="12"/>
  <c r="AI292" i="12"/>
  <c r="AI301" i="12"/>
  <c r="AI276" i="12"/>
  <c r="AI286" i="12"/>
  <c r="AI278" i="12"/>
  <c r="AI275" i="12"/>
  <c r="AI279" i="12"/>
  <c r="AI246" i="12"/>
  <c r="AI252" i="12"/>
  <c r="AI259" i="12"/>
  <c r="AI250" i="12"/>
  <c r="AI260" i="12"/>
  <c r="AI227" i="12"/>
  <c r="AI237" i="12"/>
  <c r="AI240" i="12"/>
  <c r="AI228" i="12"/>
  <c r="AI208" i="12"/>
  <c r="AI218" i="12"/>
  <c r="AI206" i="12"/>
  <c r="AI215" i="12"/>
  <c r="AI195" i="12"/>
  <c r="AI186" i="12"/>
  <c r="AI187" i="12"/>
  <c r="AI197" i="12"/>
  <c r="AI161" i="12"/>
  <c r="AI159" i="12"/>
  <c r="AI174" i="12"/>
  <c r="AI172" i="12"/>
  <c r="AI142" i="12"/>
  <c r="AI152" i="12"/>
  <c r="AI140" i="12"/>
  <c r="AI149" i="12"/>
  <c r="AI147" i="12"/>
  <c r="AI144" i="12"/>
  <c r="AI154" i="12"/>
  <c r="AI123" i="12"/>
  <c r="AI133" i="12"/>
  <c r="AI121" i="12"/>
  <c r="AI131" i="12"/>
  <c r="AI119" i="12"/>
  <c r="AI128" i="12"/>
  <c r="AI120" i="12"/>
  <c r="AI122" i="12"/>
  <c r="AI101" i="12"/>
  <c r="AI111" i="12"/>
  <c r="AI114" i="12"/>
  <c r="AI99" i="12"/>
  <c r="AI108" i="12"/>
  <c r="AI100" i="12"/>
  <c r="AI109" i="12"/>
  <c r="AI69" i="12"/>
  <c r="AI73" i="12"/>
  <c r="AI70" i="12"/>
  <c r="AI59" i="12"/>
  <c r="AI54" i="12"/>
  <c r="AI849" i="12"/>
  <c r="AI847" i="12"/>
  <c r="AI852" i="12"/>
  <c r="AI862" i="12"/>
  <c r="AI860" i="12"/>
  <c r="AI834" i="12"/>
  <c r="AI831" i="12"/>
  <c r="AI841" i="12"/>
  <c r="AI832" i="12"/>
  <c r="AI842" i="12"/>
  <c r="AI808" i="12"/>
  <c r="AI817" i="12"/>
  <c r="AI809" i="12"/>
  <c r="AI819" i="12"/>
  <c r="AI807" i="12"/>
  <c r="AI810" i="12"/>
  <c r="AI820" i="12"/>
  <c r="AI795" i="12"/>
  <c r="AI789" i="12"/>
  <c r="AI792" i="12"/>
  <c r="AI802" i="12"/>
  <c r="AI787" i="12"/>
  <c r="AI796" i="12"/>
  <c r="AI794" i="12"/>
  <c r="AI797" i="12"/>
  <c r="AI764" i="12"/>
  <c r="AI776" i="12"/>
  <c r="AI762" i="12"/>
  <c r="AI765" i="12"/>
  <c r="AI763" i="12"/>
  <c r="AI766" i="12"/>
  <c r="AI745" i="12"/>
  <c r="AI749" i="12"/>
  <c r="AI743" i="12"/>
  <c r="AI756" i="12"/>
  <c r="AI744" i="12"/>
  <c r="AI754" i="12"/>
  <c r="AI723" i="12"/>
  <c r="AI733" i="12"/>
  <c r="AI736" i="12"/>
  <c r="AI728" i="12"/>
  <c r="AI722" i="12"/>
  <c r="AI731" i="12"/>
  <c r="AI706" i="12"/>
  <c r="AI704" i="12"/>
  <c r="AI714" i="12"/>
  <c r="AI711" i="12"/>
  <c r="AI715" i="12"/>
  <c r="AI709" i="12"/>
  <c r="AI679" i="12"/>
  <c r="AI685" i="12"/>
  <c r="AI680" i="12"/>
  <c r="AI675" i="12"/>
  <c r="AI690" i="12"/>
  <c r="AI660" i="12"/>
  <c r="AI670" i="12"/>
  <c r="AI655" i="12"/>
  <c r="AI664" i="12"/>
  <c r="AI662" i="12"/>
  <c r="AI656" i="12"/>
  <c r="AI659" i="12"/>
  <c r="AI669" i="12"/>
  <c r="AI616" i="12"/>
  <c r="AI625" i="12"/>
  <c r="AI623" i="12"/>
  <c r="AI615" i="12"/>
  <c r="AI624" i="12"/>
  <c r="AI594" i="12"/>
  <c r="AI590" i="12"/>
  <c r="AI593" i="12"/>
  <c r="AI572" i="12"/>
  <c r="AI582" i="12"/>
  <c r="AI570" i="12"/>
  <c r="AI579" i="12"/>
  <c r="AI577" i="12"/>
  <c r="AI571" i="12"/>
  <c r="AI581" i="12"/>
  <c r="AI550" i="12"/>
  <c r="AI559" i="12"/>
  <c r="AI557" i="12"/>
  <c r="AI551" i="12"/>
  <c r="AI554" i="12"/>
  <c r="AI549" i="12"/>
  <c r="AI558" i="12"/>
  <c r="AI511" i="12"/>
  <c r="AI506" i="12"/>
  <c r="AI486" i="12"/>
  <c r="AI496" i="12"/>
  <c r="AI490" i="12"/>
  <c r="AI491" i="12"/>
  <c r="AI497" i="12"/>
  <c r="AI466" i="12"/>
  <c r="AI464" i="12"/>
  <c r="AI473" i="12"/>
  <c r="AI467" i="12"/>
  <c r="AI477" i="12"/>
  <c r="AI468" i="12"/>
  <c r="AI478" i="12"/>
  <c r="AI453" i="12"/>
  <c r="AI451" i="12"/>
  <c r="AI445" i="12"/>
  <c r="AI455" i="12"/>
  <c r="AI443" i="12"/>
  <c r="AI452" i="12"/>
  <c r="AI446" i="12"/>
  <c r="AI456" i="12"/>
  <c r="AI431" i="12"/>
  <c r="AI422" i="12"/>
  <c r="AI432" i="12"/>
  <c r="AI420" i="12"/>
  <c r="AI421" i="12"/>
  <c r="AI397" i="12"/>
  <c r="AI400" i="12"/>
  <c r="AI410" i="12"/>
  <c r="AI398" i="12"/>
  <c r="AI407" i="12"/>
  <c r="AI399" i="12"/>
  <c r="AI409" i="12"/>
  <c r="AI361" i="12"/>
  <c r="AI371" i="12"/>
  <c r="AI359" i="12"/>
  <c r="AI369" i="12"/>
  <c r="AI360" i="12"/>
  <c r="AI370" i="12"/>
  <c r="AI364" i="12"/>
  <c r="AI312" i="12"/>
  <c r="AI325" i="12"/>
  <c r="AI313" i="12"/>
  <c r="AI311" i="12"/>
  <c r="AI316" i="12"/>
  <c r="AI326" i="12"/>
  <c r="AI320" i="12"/>
  <c r="AI295" i="12"/>
  <c r="AI305" i="12"/>
  <c r="AI299" i="12"/>
  <c r="AI296" i="12"/>
  <c r="AI306" i="12"/>
  <c r="AI298" i="12"/>
  <c r="AI247" i="12"/>
  <c r="AI245" i="12"/>
  <c r="AI230" i="12"/>
  <c r="AI225" i="12"/>
  <c r="AI234" i="12"/>
  <c r="AI232" i="12"/>
  <c r="AI229" i="12"/>
  <c r="AI239" i="12"/>
  <c r="AI233" i="12"/>
  <c r="AI212" i="12"/>
  <c r="AI209" i="12"/>
  <c r="AI219" i="12"/>
  <c r="AI207" i="12"/>
  <c r="AI217" i="12"/>
  <c r="AI210" i="12"/>
  <c r="AI220" i="12"/>
  <c r="AI193" i="12"/>
  <c r="AI188" i="12"/>
  <c r="AI198" i="12"/>
  <c r="AI67" i="12"/>
  <c r="AI76" i="12"/>
  <c r="AI74" i="12"/>
  <c r="AI71" i="12"/>
  <c r="AI66" i="12"/>
  <c r="AI75" i="12"/>
  <c r="AI50" i="12"/>
  <c r="AI60" i="12"/>
  <c r="AI48" i="12"/>
  <c r="AI58" i="12"/>
  <c r="AI51" i="12"/>
  <c r="AI61" i="12"/>
  <c r="AI53" i="12"/>
  <c r="AI28" i="12"/>
  <c r="AI29" i="12"/>
  <c r="AI40" i="12"/>
  <c r="AI38" i="12"/>
  <c r="AI31" i="12"/>
  <c r="AI41" i="12"/>
  <c r="AI26" i="12"/>
  <c r="AI35" i="12"/>
  <c r="AI27" i="12"/>
  <c r="AI36" i="12"/>
  <c r="AI30" i="12"/>
  <c r="AN174" i="11"/>
  <c r="AM174" i="11"/>
  <c r="AI174" i="11" s="1"/>
  <c r="AJ174" i="11"/>
  <c r="AN173" i="11"/>
  <c r="AM173" i="11"/>
  <c r="AJ173" i="11"/>
  <c r="AN172" i="11"/>
  <c r="AM172" i="11"/>
  <c r="AJ172" i="11"/>
  <c r="AN171" i="11"/>
  <c r="AM171" i="11"/>
  <c r="AJ171" i="11"/>
  <c r="AN169" i="11"/>
  <c r="AM169" i="11"/>
  <c r="AI169" i="11" s="1"/>
  <c r="AJ169" i="11"/>
  <c r="AN168" i="11"/>
  <c r="AM168" i="11"/>
  <c r="AJ168" i="11"/>
  <c r="AN167" i="11"/>
  <c r="AM167" i="11"/>
  <c r="AJ167" i="11"/>
  <c r="AN166" i="11"/>
  <c r="AM166" i="11"/>
  <c r="AJ166" i="11"/>
  <c r="AN164" i="11"/>
  <c r="AM164" i="11"/>
  <c r="AJ164" i="11"/>
  <c r="AN163" i="11"/>
  <c r="AM163" i="11"/>
  <c r="AJ163" i="11"/>
  <c r="AN162" i="11"/>
  <c r="AM162" i="11"/>
  <c r="AJ162" i="11"/>
  <c r="AN161" i="11"/>
  <c r="AM161" i="11"/>
  <c r="AJ161" i="11"/>
  <c r="AN160" i="11"/>
  <c r="AM160" i="11"/>
  <c r="AJ160" i="11"/>
  <c r="AN159" i="11"/>
  <c r="AM159" i="11"/>
  <c r="AJ159" i="11"/>
  <c r="AN154" i="11"/>
  <c r="AM154" i="11"/>
  <c r="AJ154" i="11"/>
  <c r="AN153" i="11"/>
  <c r="AM153" i="11"/>
  <c r="AJ153" i="11"/>
  <c r="AN152" i="11"/>
  <c r="AM152" i="11"/>
  <c r="AJ152" i="11"/>
  <c r="AN151" i="11"/>
  <c r="AM151" i="11"/>
  <c r="AJ151" i="11"/>
  <c r="AN149" i="11"/>
  <c r="AM149" i="11"/>
  <c r="AJ149" i="11"/>
  <c r="AN148" i="11"/>
  <c r="AM148" i="11"/>
  <c r="AJ148" i="11"/>
  <c r="AN147" i="11"/>
  <c r="AM147" i="11"/>
  <c r="AJ147" i="11"/>
  <c r="AN146" i="11"/>
  <c r="AM146" i="11"/>
  <c r="AJ146" i="11"/>
  <c r="AN144" i="11"/>
  <c r="AM144" i="11"/>
  <c r="AI144" i="11" s="1"/>
  <c r="AJ144" i="11"/>
  <c r="AN143" i="11"/>
  <c r="AM143" i="11"/>
  <c r="AJ143" i="11"/>
  <c r="AN142" i="11"/>
  <c r="AM142" i="11"/>
  <c r="AJ142" i="11"/>
  <c r="AN141" i="11"/>
  <c r="AM141" i="11"/>
  <c r="AJ141" i="11"/>
  <c r="AN140" i="11"/>
  <c r="AM140" i="11"/>
  <c r="AJ140" i="11"/>
  <c r="AN139" i="11"/>
  <c r="AM139" i="11"/>
  <c r="AJ139" i="11"/>
  <c r="AN134" i="11"/>
  <c r="AM134" i="11"/>
  <c r="AJ134" i="11"/>
  <c r="AN133" i="11"/>
  <c r="AM133" i="11"/>
  <c r="AI133" i="11" s="1"/>
  <c r="AJ133" i="11"/>
  <c r="AN132" i="11"/>
  <c r="AM132" i="11"/>
  <c r="AJ132" i="11"/>
  <c r="AN131" i="11"/>
  <c r="AM131" i="11"/>
  <c r="AJ131" i="11"/>
  <c r="AN129" i="11"/>
  <c r="AM129" i="11"/>
  <c r="AJ129" i="11"/>
  <c r="AN128" i="11"/>
  <c r="AM128" i="11"/>
  <c r="AJ128" i="11"/>
  <c r="AN127" i="11"/>
  <c r="AM127" i="11"/>
  <c r="AJ127" i="11"/>
  <c r="AN126" i="11"/>
  <c r="AM126" i="11"/>
  <c r="AI126" i="11" s="1"/>
  <c r="AJ126" i="11"/>
  <c r="AN124" i="11"/>
  <c r="AM124" i="11"/>
  <c r="AJ124" i="11"/>
  <c r="AN123" i="11"/>
  <c r="AM123" i="11"/>
  <c r="AI123" i="11" s="1"/>
  <c r="AJ123" i="11"/>
  <c r="AN122" i="11"/>
  <c r="AM122" i="11"/>
  <c r="AI122" i="11" s="1"/>
  <c r="AJ122" i="11"/>
  <c r="AN121" i="11"/>
  <c r="AM121" i="11"/>
  <c r="AJ121" i="11"/>
  <c r="AN120" i="11"/>
  <c r="AM120" i="11"/>
  <c r="AJ120" i="11"/>
  <c r="AN119" i="11"/>
  <c r="AM119" i="11"/>
  <c r="AJ119" i="11"/>
  <c r="AN114" i="11"/>
  <c r="AM114" i="11"/>
  <c r="AJ114" i="11"/>
  <c r="AN113" i="11"/>
  <c r="AM113" i="11"/>
  <c r="AI113" i="11" s="1"/>
  <c r="AJ113" i="11"/>
  <c r="AN112" i="11"/>
  <c r="AM112" i="11"/>
  <c r="AJ112" i="11"/>
  <c r="AN111" i="11"/>
  <c r="AM111" i="11"/>
  <c r="AI111" i="11" s="1"/>
  <c r="AJ111" i="11"/>
  <c r="AN109" i="11"/>
  <c r="AM109" i="11"/>
  <c r="AJ109" i="11"/>
  <c r="AN108" i="11"/>
  <c r="AM108" i="11"/>
  <c r="AJ108" i="11"/>
  <c r="AN107" i="11"/>
  <c r="AM107" i="11"/>
  <c r="AJ107" i="11"/>
  <c r="AN106" i="11"/>
  <c r="AM106" i="11"/>
  <c r="AJ106" i="11"/>
  <c r="AN104" i="11"/>
  <c r="AM104" i="11"/>
  <c r="AJ104" i="11"/>
  <c r="AN103" i="11"/>
  <c r="AM103" i="11"/>
  <c r="AJ103" i="11"/>
  <c r="AN102" i="11"/>
  <c r="AM102" i="11"/>
  <c r="AJ102" i="11"/>
  <c r="AN101" i="11"/>
  <c r="AM101" i="11"/>
  <c r="AI101" i="11" s="1"/>
  <c r="AJ101" i="11"/>
  <c r="AN100" i="11"/>
  <c r="AM100" i="11"/>
  <c r="AJ100" i="11"/>
  <c r="AN99" i="11"/>
  <c r="AI99" i="11" s="1"/>
  <c r="AM99" i="11"/>
  <c r="AJ99" i="11"/>
  <c r="AN81" i="11"/>
  <c r="AM81" i="11"/>
  <c r="AJ81" i="11"/>
  <c r="AN80" i="11"/>
  <c r="AM80" i="11"/>
  <c r="AI80" i="11" s="1"/>
  <c r="AJ80" i="11"/>
  <c r="AN79" i="11"/>
  <c r="AM79" i="11"/>
  <c r="AJ79" i="11"/>
  <c r="AN78" i="11"/>
  <c r="AM78" i="11"/>
  <c r="AI78" i="11" s="1"/>
  <c r="AJ78" i="11"/>
  <c r="AN76" i="11"/>
  <c r="AM76" i="11"/>
  <c r="AJ76" i="11"/>
  <c r="AN75" i="11"/>
  <c r="AM75" i="11"/>
  <c r="AJ75" i="11"/>
  <c r="AI75" i="11"/>
  <c r="AN74" i="11"/>
  <c r="AM74" i="11"/>
  <c r="AJ74" i="11"/>
  <c r="AN73" i="11"/>
  <c r="AM73" i="11"/>
  <c r="AJ73" i="11"/>
  <c r="AN71" i="11"/>
  <c r="AM71" i="11"/>
  <c r="AJ71" i="11"/>
  <c r="AN70" i="11"/>
  <c r="AM70" i="11"/>
  <c r="AJ70" i="11"/>
  <c r="AN69" i="11"/>
  <c r="AM69" i="11"/>
  <c r="AJ69" i="11"/>
  <c r="AN68" i="11"/>
  <c r="AI68" i="11" s="1"/>
  <c r="AM68" i="11"/>
  <c r="AJ68" i="11"/>
  <c r="AN67" i="11"/>
  <c r="AM67" i="11"/>
  <c r="AJ67" i="11"/>
  <c r="AN66" i="11"/>
  <c r="AM66" i="11"/>
  <c r="AJ66" i="11"/>
  <c r="AN61" i="11"/>
  <c r="AM61" i="11"/>
  <c r="AJ61" i="11"/>
  <c r="AN60" i="11"/>
  <c r="AM60" i="11"/>
  <c r="AJ60" i="11"/>
  <c r="AN59" i="11"/>
  <c r="AM59" i="11"/>
  <c r="AJ59" i="11"/>
  <c r="AN58" i="11"/>
  <c r="AM58" i="11"/>
  <c r="AJ58" i="11"/>
  <c r="AN56" i="11"/>
  <c r="AM56" i="11"/>
  <c r="AJ56" i="11"/>
  <c r="AN55" i="11"/>
  <c r="AM55" i="11"/>
  <c r="AJ55" i="11"/>
  <c r="AN54" i="11"/>
  <c r="AM54" i="11"/>
  <c r="AJ54" i="11"/>
  <c r="AN53" i="11"/>
  <c r="AM53" i="11"/>
  <c r="AJ53" i="11"/>
  <c r="AN51" i="11"/>
  <c r="AM51" i="11"/>
  <c r="AJ51" i="11"/>
  <c r="AN50" i="11"/>
  <c r="AM50" i="11"/>
  <c r="AJ50" i="11"/>
  <c r="AN49" i="11"/>
  <c r="AM49" i="11"/>
  <c r="AJ49" i="11"/>
  <c r="AN48" i="11"/>
  <c r="AM48" i="11"/>
  <c r="AJ48" i="11"/>
  <c r="AN47" i="11"/>
  <c r="AM47" i="11"/>
  <c r="AJ47" i="11"/>
  <c r="AN46" i="11"/>
  <c r="AM46" i="11"/>
  <c r="AJ46" i="11"/>
  <c r="AN41" i="11"/>
  <c r="AM41" i="11"/>
  <c r="AJ41" i="11"/>
  <c r="AN40" i="11"/>
  <c r="AM40" i="11"/>
  <c r="AJ40" i="11"/>
  <c r="AN39" i="11"/>
  <c r="AM39" i="11"/>
  <c r="AI39" i="11" s="1"/>
  <c r="AJ39" i="11"/>
  <c r="AN38" i="11"/>
  <c r="AI38" i="11" s="1"/>
  <c r="AM38" i="11"/>
  <c r="AJ38" i="11"/>
  <c r="AN36" i="11"/>
  <c r="AM36" i="11"/>
  <c r="AJ36" i="11"/>
  <c r="AN35" i="11"/>
  <c r="AM35" i="11"/>
  <c r="AJ35" i="11"/>
  <c r="AN34" i="11"/>
  <c r="AM34" i="11"/>
  <c r="AJ34" i="11"/>
  <c r="AN33" i="11"/>
  <c r="AM33" i="11"/>
  <c r="AJ33" i="11"/>
  <c r="AN31" i="11"/>
  <c r="AM31" i="11"/>
  <c r="AI31" i="11" s="1"/>
  <c r="AJ31" i="11"/>
  <c r="AN30" i="11"/>
  <c r="AM30" i="11"/>
  <c r="AJ30" i="11"/>
  <c r="AN29" i="11"/>
  <c r="AM29" i="11"/>
  <c r="AJ29" i="11"/>
  <c r="AN28" i="11"/>
  <c r="AM28" i="11"/>
  <c r="AJ28" i="11"/>
  <c r="AN27" i="11"/>
  <c r="AM27" i="11"/>
  <c r="AJ27" i="11"/>
  <c r="AN26" i="11"/>
  <c r="AM26" i="11"/>
  <c r="AJ26" i="11"/>
  <c r="AI80" i="13"/>
  <c r="AN81" i="13"/>
  <c r="AI81" i="13" s="1"/>
  <c r="AM81" i="13"/>
  <c r="AN80" i="13"/>
  <c r="AM80" i="13"/>
  <c r="AN79" i="13"/>
  <c r="AM79" i="13"/>
  <c r="AI79" i="13" s="1"/>
  <c r="AN78" i="13"/>
  <c r="AM78" i="13"/>
  <c r="AI78" i="13" s="1"/>
  <c r="AN76" i="13"/>
  <c r="AI76" i="13" s="1"/>
  <c r="AM76" i="13"/>
  <c r="AN75" i="13"/>
  <c r="AM75" i="13"/>
  <c r="AI75" i="13" s="1"/>
  <c r="AN74" i="13"/>
  <c r="AM74" i="13"/>
  <c r="AI74" i="13" s="1"/>
  <c r="AN73" i="13"/>
  <c r="AM73" i="13"/>
  <c r="AI73" i="13" s="1"/>
  <c r="AN71" i="13"/>
  <c r="AI71" i="13" s="1"/>
  <c r="AM71" i="13"/>
  <c r="AN70" i="13"/>
  <c r="AM70" i="13"/>
  <c r="AI70" i="13" s="1"/>
  <c r="AN69" i="13"/>
  <c r="AM69" i="13"/>
  <c r="AI69" i="13" s="1"/>
  <c r="AN68" i="13"/>
  <c r="AM68" i="13"/>
  <c r="AI68" i="13" s="1"/>
  <c r="AN67" i="13"/>
  <c r="AI67" i="13" s="1"/>
  <c r="AM67" i="13"/>
  <c r="AN66" i="13"/>
  <c r="AM66" i="13"/>
  <c r="AI66" i="13" s="1"/>
  <c r="AN61" i="13"/>
  <c r="AM61" i="13"/>
  <c r="AI61" i="13" s="1"/>
  <c r="AN60" i="13"/>
  <c r="AM60" i="13"/>
  <c r="AI60" i="13" s="1"/>
  <c r="AN59" i="13"/>
  <c r="AM59" i="13"/>
  <c r="AI59" i="13" s="1"/>
  <c r="AN58" i="13"/>
  <c r="AM58" i="13"/>
  <c r="AI58" i="13" s="1"/>
  <c r="AN56" i="13"/>
  <c r="AM56" i="13"/>
  <c r="AI56" i="13" s="1"/>
  <c r="AN55" i="13"/>
  <c r="AM55" i="13"/>
  <c r="AI55" i="13" s="1"/>
  <c r="AN54" i="13"/>
  <c r="AI54" i="13" s="1"/>
  <c r="AM54" i="13"/>
  <c r="AN53" i="13"/>
  <c r="AM53" i="13"/>
  <c r="AI53" i="13" s="1"/>
  <c r="AN51" i="13"/>
  <c r="AM51" i="13"/>
  <c r="AI51" i="13" s="1"/>
  <c r="AN50" i="13"/>
  <c r="AM50" i="13"/>
  <c r="AI50" i="13" s="1"/>
  <c r="AN49" i="13"/>
  <c r="AM49" i="13"/>
  <c r="AI49" i="13" s="1"/>
  <c r="AN48" i="13"/>
  <c r="AM48" i="13"/>
  <c r="AI48" i="13" s="1"/>
  <c r="AN47" i="13"/>
  <c r="AM47" i="13"/>
  <c r="AI47" i="13" s="1"/>
  <c r="AN46" i="13"/>
  <c r="AM46" i="13"/>
  <c r="AI46" i="13" s="1"/>
  <c r="AM38" i="13"/>
  <c r="AN41" i="13"/>
  <c r="AM41" i="13"/>
  <c r="AN40" i="13"/>
  <c r="AM40" i="13"/>
  <c r="AI40" i="13" s="1"/>
  <c r="AN39" i="13"/>
  <c r="AM39" i="13"/>
  <c r="AN38" i="13"/>
  <c r="AN36" i="13"/>
  <c r="AM36" i="13"/>
  <c r="AN35" i="13"/>
  <c r="AM35" i="13"/>
  <c r="AI35" i="13" s="1"/>
  <c r="AN34" i="13"/>
  <c r="AM34" i="13"/>
  <c r="AN33" i="13"/>
  <c r="AM33" i="13"/>
  <c r="AM31" i="13"/>
  <c r="AN31" i="13"/>
  <c r="AN30" i="13"/>
  <c r="AN29" i="13"/>
  <c r="AN28" i="13"/>
  <c r="AN27" i="13"/>
  <c r="AN26" i="13"/>
  <c r="AM27" i="13"/>
  <c r="AM28" i="13"/>
  <c r="AM29" i="13"/>
  <c r="AM30" i="13"/>
  <c r="AM26" i="13"/>
  <c r="AI36" i="13" l="1"/>
  <c r="AI29" i="11"/>
  <c r="AI48" i="11"/>
  <c r="AI58" i="11"/>
  <c r="AI108" i="11"/>
  <c r="AI121" i="11"/>
  <c r="AI131" i="11"/>
  <c r="AI143" i="11"/>
  <c r="AI153" i="11"/>
  <c r="AI27" i="11"/>
  <c r="AI46" i="11"/>
  <c r="AI55" i="11"/>
  <c r="AI106" i="11"/>
  <c r="AI128" i="11"/>
  <c r="AI141" i="11"/>
  <c r="AI39" i="13"/>
  <c r="AI59" i="11"/>
  <c r="AI28" i="11"/>
  <c r="AI56" i="11"/>
  <c r="AI139" i="11"/>
  <c r="AI152" i="11"/>
  <c r="AI164" i="11"/>
  <c r="AI41" i="13"/>
  <c r="AI40" i="11"/>
  <c r="AI33" i="11"/>
  <c r="K11" i="12"/>
  <c r="AI159" i="11"/>
  <c r="AI168" i="11"/>
  <c r="AI163" i="11"/>
  <c r="AI173" i="11"/>
  <c r="AI161" i="11"/>
  <c r="AI171" i="11"/>
  <c r="AI140" i="11"/>
  <c r="AI146" i="11"/>
  <c r="AI149" i="11"/>
  <c r="AI151" i="11"/>
  <c r="AI148" i="11"/>
  <c r="AI119" i="11"/>
  <c r="AI129" i="11"/>
  <c r="AI104" i="11"/>
  <c r="AI114" i="11"/>
  <c r="AI100" i="11"/>
  <c r="AI109" i="11"/>
  <c r="AI103" i="11"/>
  <c r="AI166" i="11"/>
  <c r="AI172" i="11"/>
  <c r="AI67" i="11"/>
  <c r="AI73" i="11"/>
  <c r="AI76" i="11"/>
  <c r="AI53" i="11"/>
  <c r="AI50" i="11"/>
  <c r="AI60" i="11"/>
  <c r="AI51" i="11"/>
  <c r="AI167" i="11"/>
  <c r="AI162" i="11"/>
  <c r="AI160" i="11"/>
  <c r="AI147" i="11"/>
  <c r="AI142" i="11"/>
  <c r="AI154" i="11"/>
  <c r="AI127" i="11"/>
  <c r="AI124" i="11"/>
  <c r="AI120" i="11"/>
  <c r="AI134" i="11"/>
  <c r="AI132" i="11"/>
  <c r="AI107" i="11"/>
  <c r="AI102" i="11"/>
  <c r="AI112" i="11"/>
  <c r="AI74" i="11"/>
  <c r="AI66" i="11"/>
  <c r="AI71" i="11"/>
  <c r="AI69" i="11"/>
  <c r="AI81" i="11"/>
  <c r="AI70" i="11"/>
  <c r="AI79" i="11"/>
  <c r="AI54" i="11"/>
  <c r="AI49" i="11"/>
  <c r="AI47" i="11"/>
  <c r="AI61" i="11"/>
  <c r="AI30" i="11"/>
  <c r="AI34" i="11"/>
  <c r="AI26" i="11"/>
  <c r="AI35" i="11"/>
  <c r="AI41" i="11"/>
  <c r="AI36" i="11"/>
  <c r="AI38" i="13"/>
  <c r="AI34" i="13"/>
  <c r="AI33" i="13"/>
  <c r="AI29" i="13"/>
  <c r="AI27" i="13"/>
  <c r="AI28" i="13"/>
  <c r="AI30" i="13"/>
  <c r="AI26" i="13"/>
  <c r="AI31" i="13"/>
  <c r="AJ81" i="13" l="1"/>
  <c r="D81" i="13"/>
  <c r="AJ80" i="13"/>
  <c r="D80" i="13"/>
  <c r="AJ79" i="13"/>
  <c r="D79" i="13"/>
  <c r="AJ78" i="13"/>
  <c r="D78" i="13"/>
  <c r="AJ76" i="13"/>
  <c r="D76" i="13"/>
  <c r="AJ75" i="13"/>
  <c r="D75" i="13"/>
  <c r="AJ74" i="13"/>
  <c r="D74" i="13"/>
  <c r="AJ73" i="13"/>
  <c r="D73" i="13"/>
  <c r="AJ71" i="13"/>
  <c r="AJ70" i="13"/>
  <c r="D70" i="13"/>
  <c r="AJ69" i="13"/>
  <c r="D69" i="13"/>
  <c r="AJ68" i="13"/>
  <c r="D68" i="13"/>
  <c r="AJ67" i="13"/>
  <c r="D67" i="13"/>
  <c r="AJ66" i="13"/>
  <c r="D66" i="13"/>
  <c r="AJ61" i="13"/>
  <c r="AH61" i="13"/>
  <c r="D61" i="13"/>
  <c r="AJ60" i="13"/>
  <c r="AH60" i="13"/>
  <c r="D60" i="13"/>
  <c r="AJ59" i="13"/>
  <c r="AH59" i="13"/>
  <c r="D59" i="13"/>
  <c r="AJ58" i="13"/>
  <c r="D58" i="13"/>
  <c r="AJ56" i="13"/>
  <c r="D56" i="13"/>
  <c r="AJ55" i="13"/>
  <c r="D55" i="13"/>
  <c r="AJ54" i="13"/>
  <c r="D54" i="13"/>
  <c r="AJ53" i="13"/>
  <c r="D53" i="13"/>
  <c r="AJ51" i="13"/>
  <c r="AJ50" i="13"/>
  <c r="D50" i="13"/>
  <c r="AJ49" i="13"/>
  <c r="D49" i="13"/>
  <c r="AJ48" i="13"/>
  <c r="D48" i="13"/>
  <c r="AJ47" i="13"/>
  <c r="D47" i="13"/>
  <c r="AJ46" i="13"/>
  <c r="D46" i="13"/>
  <c r="AJ41" i="13"/>
  <c r="D41" i="13"/>
  <c r="AJ40" i="13"/>
  <c r="D40" i="13"/>
  <c r="AJ39" i="13"/>
  <c r="D39" i="13"/>
  <c r="AJ38" i="13"/>
  <c r="D38" i="13"/>
  <c r="AJ36" i="13"/>
  <c r="D36" i="13"/>
  <c r="AJ35" i="13"/>
  <c r="D35" i="13"/>
  <c r="AJ34" i="13"/>
  <c r="D34" i="13"/>
  <c r="AJ33" i="13"/>
  <c r="D33" i="13"/>
  <c r="AJ31" i="13"/>
  <c r="D31" i="13"/>
  <c r="AJ30" i="13"/>
  <c r="D30" i="13"/>
  <c r="AJ29" i="13"/>
  <c r="D29" i="13"/>
  <c r="AJ28" i="13"/>
  <c r="D28" i="13"/>
  <c r="AJ27" i="13"/>
  <c r="D27" i="13"/>
  <c r="AJ26" i="13"/>
  <c r="D26" i="13"/>
  <c r="F24" i="13"/>
  <c r="F23" i="13"/>
  <c r="G23" i="13" s="1"/>
  <c r="H23" i="13" s="1"/>
  <c r="E4" i="13"/>
  <c r="N18" i="12"/>
  <c r="N15" i="12"/>
  <c r="N16" i="12"/>
  <c r="N17" i="12"/>
  <c r="N14" i="12"/>
  <c r="N13" i="12"/>
  <c r="N8" i="12"/>
  <c r="N9" i="12"/>
  <c r="N10" i="12"/>
  <c r="N11" i="12"/>
  <c r="N12" i="12"/>
  <c r="N19" i="12"/>
  <c r="N20" i="12"/>
  <c r="N21" i="12"/>
  <c r="K8" i="12"/>
  <c r="K21" i="12"/>
  <c r="K19" i="12"/>
  <c r="K20" i="12"/>
  <c r="K18" i="12"/>
  <c r="K15" i="12"/>
  <c r="K16" i="12"/>
  <c r="K17" i="12"/>
  <c r="K14" i="12"/>
  <c r="K9" i="12"/>
  <c r="K10" i="12"/>
  <c r="K12" i="12"/>
  <c r="K13" i="12"/>
  <c r="D862" i="12"/>
  <c r="D861" i="12"/>
  <c r="D860" i="12"/>
  <c r="D859" i="12"/>
  <c r="D857" i="12"/>
  <c r="D856" i="12"/>
  <c r="D855" i="12"/>
  <c r="D854" i="12"/>
  <c r="D851" i="12"/>
  <c r="D850" i="12"/>
  <c r="D849" i="12"/>
  <c r="D848" i="12"/>
  <c r="D847" i="12"/>
  <c r="D842" i="12"/>
  <c r="D841" i="12"/>
  <c r="D840" i="12"/>
  <c r="D839" i="12"/>
  <c r="D837" i="12"/>
  <c r="D836" i="12"/>
  <c r="D835" i="12"/>
  <c r="D834" i="12"/>
  <c r="D831" i="12"/>
  <c r="D830" i="12"/>
  <c r="D829" i="12"/>
  <c r="D828" i="12"/>
  <c r="D827" i="12"/>
  <c r="D822" i="12"/>
  <c r="D821" i="12"/>
  <c r="D820" i="12"/>
  <c r="D819" i="12"/>
  <c r="D817" i="12"/>
  <c r="D816" i="12"/>
  <c r="D815" i="12"/>
  <c r="D814" i="12"/>
  <c r="D811" i="12"/>
  <c r="D810" i="12"/>
  <c r="D809" i="12"/>
  <c r="D808" i="12"/>
  <c r="D807" i="12"/>
  <c r="D802" i="12"/>
  <c r="D801" i="12"/>
  <c r="D800" i="12"/>
  <c r="D799" i="12"/>
  <c r="D797" i="12"/>
  <c r="D796" i="12"/>
  <c r="D795" i="12"/>
  <c r="D794" i="12"/>
  <c r="D791" i="12"/>
  <c r="D790" i="12"/>
  <c r="D789" i="12"/>
  <c r="D788" i="12"/>
  <c r="D787" i="12"/>
  <c r="X782" i="12"/>
  <c r="X781" i="12"/>
  <c r="E781" i="12"/>
  <c r="AG780" i="12"/>
  <c r="D776" i="12"/>
  <c r="D775" i="12"/>
  <c r="D774" i="12"/>
  <c r="D773" i="12"/>
  <c r="D771" i="12"/>
  <c r="D770" i="12"/>
  <c r="D769" i="12"/>
  <c r="D768" i="12"/>
  <c r="D765" i="12"/>
  <c r="D764" i="12"/>
  <c r="D763" i="12"/>
  <c r="D762" i="12"/>
  <c r="D761" i="12"/>
  <c r="D756" i="12"/>
  <c r="D755" i="12"/>
  <c r="D754" i="12"/>
  <c r="D753" i="12"/>
  <c r="D751" i="12"/>
  <c r="D750" i="12"/>
  <c r="D749" i="12"/>
  <c r="D748" i="12"/>
  <c r="D745" i="12"/>
  <c r="D744" i="12"/>
  <c r="D743" i="12"/>
  <c r="D742" i="12"/>
  <c r="D741" i="12"/>
  <c r="D736" i="12"/>
  <c r="D735" i="12"/>
  <c r="D734" i="12"/>
  <c r="D733" i="12"/>
  <c r="D731" i="12"/>
  <c r="D730" i="12"/>
  <c r="D729" i="12"/>
  <c r="D728" i="12"/>
  <c r="D725" i="12"/>
  <c r="D724" i="12"/>
  <c r="D723" i="12"/>
  <c r="D722" i="12"/>
  <c r="D721" i="12"/>
  <c r="D716" i="12"/>
  <c r="D715" i="12"/>
  <c r="D714" i="12"/>
  <c r="D713" i="12"/>
  <c r="D711" i="12"/>
  <c r="D710" i="12"/>
  <c r="D709" i="12"/>
  <c r="D708" i="12"/>
  <c r="D705" i="12"/>
  <c r="D704" i="12"/>
  <c r="D703" i="12"/>
  <c r="D702" i="12"/>
  <c r="D701" i="12"/>
  <c r="X696" i="12"/>
  <c r="X695" i="12"/>
  <c r="E695" i="12"/>
  <c r="AG694" i="12"/>
  <c r="D690" i="12"/>
  <c r="D689" i="12"/>
  <c r="D688" i="12"/>
  <c r="D687" i="12"/>
  <c r="D685" i="12"/>
  <c r="D684" i="12"/>
  <c r="D683" i="12"/>
  <c r="D682" i="12"/>
  <c r="D679" i="12"/>
  <c r="D678" i="12"/>
  <c r="D677" i="12"/>
  <c r="D676" i="12"/>
  <c r="D675" i="12"/>
  <c r="D670" i="12"/>
  <c r="D669" i="12"/>
  <c r="D668" i="12"/>
  <c r="D667" i="12"/>
  <c r="D665" i="12"/>
  <c r="D664" i="12"/>
  <c r="D663" i="12"/>
  <c r="D662" i="12"/>
  <c r="D659" i="12"/>
  <c r="D658" i="12"/>
  <c r="D657" i="12"/>
  <c r="D656" i="12"/>
  <c r="D655" i="12"/>
  <c r="D650" i="12"/>
  <c r="D649" i="12"/>
  <c r="D648" i="12"/>
  <c r="D647" i="12"/>
  <c r="D645" i="12"/>
  <c r="D644" i="12"/>
  <c r="D643" i="12"/>
  <c r="D642" i="12"/>
  <c r="D639" i="12"/>
  <c r="D638" i="12"/>
  <c r="D637" i="12"/>
  <c r="D636" i="12"/>
  <c r="D635" i="12"/>
  <c r="D630" i="12"/>
  <c r="D629" i="12"/>
  <c r="D628" i="12"/>
  <c r="D627" i="12"/>
  <c r="D625" i="12"/>
  <c r="D624" i="12"/>
  <c r="D623" i="12"/>
  <c r="D622" i="12"/>
  <c r="D619" i="12"/>
  <c r="D618" i="12"/>
  <c r="D617" i="12"/>
  <c r="D616" i="12"/>
  <c r="D615" i="12"/>
  <c r="X610" i="12"/>
  <c r="X609" i="12"/>
  <c r="E609" i="12"/>
  <c r="AG608" i="12"/>
  <c r="D604" i="12"/>
  <c r="D603" i="12"/>
  <c r="D602" i="12"/>
  <c r="D601" i="12"/>
  <c r="D599" i="12"/>
  <c r="D598" i="12"/>
  <c r="D597" i="12"/>
  <c r="D596" i="12"/>
  <c r="D593" i="12"/>
  <c r="D592" i="12"/>
  <c r="D591" i="12"/>
  <c r="D590" i="12"/>
  <c r="D589" i="12"/>
  <c r="D584" i="12"/>
  <c r="D583" i="12"/>
  <c r="D582" i="12"/>
  <c r="D581" i="12"/>
  <c r="D579" i="12"/>
  <c r="D578" i="12"/>
  <c r="D577" i="12"/>
  <c r="D576" i="12"/>
  <c r="D573" i="12"/>
  <c r="D572" i="12"/>
  <c r="D571" i="12"/>
  <c r="D570" i="12"/>
  <c r="D569" i="12"/>
  <c r="D564" i="12"/>
  <c r="D563" i="12"/>
  <c r="D562" i="12"/>
  <c r="D561" i="12"/>
  <c r="D559" i="12"/>
  <c r="D558" i="12"/>
  <c r="D557" i="12"/>
  <c r="D556" i="12"/>
  <c r="D553" i="12"/>
  <c r="D552" i="12"/>
  <c r="D551" i="12"/>
  <c r="D550" i="12"/>
  <c r="D549" i="12"/>
  <c r="D544" i="12"/>
  <c r="D543" i="12"/>
  <c r="D542" i="12"/>
  <c r="D541" i="12"/>
  <c r="D539" i="12"/>
  <c r="D538" i="12"/>
  <c r="D537" i="12"/>
  <c r="D536" i="12"/>
  <c r="D533" i="12"/>
  <c r="D532" i="12"/>
  <c r="D531" i="12"/>
  <c r="D530" i="12"/>
  <c r="D529" i="12"/>
  <c r="X524" i="12"/>
  <c r="X523" i="12"/>
  <c r="E523" i="12"/>
  <c r="AG522" i="12"/>
  <c r="D518" i="12"/>
  <c r="D517" i="12"/>
  <c r="D516" i="12"/>
  <c r="D515" i="12"/>
  <c r="D513" i="12"/>
  <c r="D512" i="12"/>
  <c r="D511" i="12"/>
  <c r="D510" i="12"/>
  <c r="D507" i="12"/>
  <c r="D506" i="12"/>
  <c r="D505" i="12"/>
  <c r="D504" i="12"/>
  <c r="D503" i="12"/>
  <c r="D498" i="12"/>
  <c r="D497" i="12"/>
  <c r="D496" i="12"/>
  <c r="D495" i="12"/>
  <c r="D493" i="12"/>
  <c r="D492" i="12"/>
  <c r="D491" i="12"/>
  <c r="D490" i="12"/>
  <c r="D487" i="12"/>
  <c r="D486" i="12"/>
  <c r="D485" i="12"/>
  <c r="D484" i="12"/>
  <c r="D483" i="12"/>
  <c r="D478" i="12"/>
  <c r="D477" i="12"/>
  <c r="D476" i="12"/>
  <c r="D475" i="12"/>
  <c r="D473" i="12"/>
  <c r="D472" i="12"/>
  <c r="D471" i="12"/>
  <c r="D470" i="12"/>
  <c r="D467" i="12"/>
  <c r="D466" i="12"/>
  <c r="D465" i="12"/>
  <c r="D464" i="12"/>
  <c r="D463" i="12"/>
  <c r="D458" i="12"/>
  <c r="D457" i="12"/>
  <c r="D456" i="12"/>
  <c r="D455" i="12"/>
  <c r="D453" i="12"/>
  <c r="D452" i="12"/>
  <c r="D451" i="12"/>
  <c r="D450" i="12"/>
  <c r="D447" i="12"/>
  <c r="D446" i="12"/>
  <c r="D445" i="12"/>
  <c r="D444" i="12"/>
  <c r="D443" i="12"/>
  <c r="X438" i="12"/>
  <c r="X437" i="12"/>
  <c r="E437" i="12"/>
  <c r="AG436" i="12"/>
  <c r="D432" i="12"/>
  <c r="D431" i="12"/>
  <c r="D430" i="12"/>
  <c r="D429" i="12"/>
  <c r="D427" i="12"/>
  <c r="D426" i="12"/>
  <c r="D425" i="12"/>
  <c r="D424" i="12"/>
  <c r="D421" i="12"/>
  <c r="D420" i="12"/>
  <c r="D419" i="12"/>
  <c r="D418" i="12"/>
  <c r="D417" i="12"/>
  <c r="D412" i="12"/>
  <c r="D411" i="12"/>
  <c r="D410" i="12"/>
  <c r="D409" i="12"/>
  <c r="D407" i="12"/>
  <c r="D406" i="12"/>
  <c r="D405" i="12"/>
  <c r="D404" i="12"/>
  <c r="D401" i="12"/>
  <c r="D400" i="12"/>
  <c r="D399" i="12"/>
  <c r="D398" i="12"/>
  <c r="D397" i="12"/>
  <c r="D392" i="12"/>
  <c r="D391" i="12"/>
  <c r="D390" i="12"/>
  <c r="D389" i="12"/>
  <c r="D387" i="12"/>
  <c r="D386" i="12"/>
  <c r="D385" i="12"/>
  <c r="D384" i="12"/>
  <c r="D381" i="12"/>
  <c r="D380" i="12"/>
  <c r="D379" i="12"/>
  <c r="D378" i="12"/>
  <c r="D377" i="12"/>
  <c r="D372" i="12"/>
  <c r="D371" i="12"/>
  <c r="D370" i="12"/>
  <c r="D369" i="12"/>
  <c r="D367" i="12"/>
  <c r="D366" i="12"/>
  <c r="D365" i="12"/>
  <c r="D364" i="12"/>
  <c r="D361" i="12"/>
  <c r="D360" i="12"/>
  <c r="D359" i="12"/>
  <c r="D358" i="12"/>
  <c r="D357" i="12"/>
  <c r="X352" i="12"/>
  <c r="X351" i="12"/>
  <c r="E351" i="12"/>
  <c r="AG350" i="12"/>
  <c r="X266" i="12"/>
  <c r="X265" i="12"/>
  <c r="E265" i="12"/>
  <c r="AG264" i="12"/>
  <c r="X180" i="12"/>
  <c r="X179" i="12"/>
  <c r="E179" i="12"/>
  <c r="AG178" i="12"/>
  <c r="AG92" i="12"/>
  <c r="X94" i="12"/>
  <c r="X93" i="12"/>
  <c r="E93" i="12"/>
  <c r="D346" i="12"/>
  <c r="D345" i="12"/>
  <c r="D344" i="12"/>
  <c r="D343" i="12"/>
  <c r="D341" i="12"/>
  <c r="D340" i="12"/>
  <c r="D339" i="12"/>
  <c r="D338" i="12"/>
  <c r="D335" i="12"/>
  <c r="D334" i="12"/>
  <c r="D333" i="12"/>
  <c r="D332" i="12"/>
  <c r="D331" i="12"/>
  <c r="D326" i="12"/>
  <c r="D325" i="12"/>
  <c r="D324" i="12"/>
  <c r="D323" i="12"/>
  <c r="D321" i="12"/>
  <c r="D320" i="12"/>
  <c r="D319" i="12"/>
  <c r="D318" i="12"/>
  <c r="D315" i="12"/>
  <c r="D314" i="12"/>
  <c r="D313" i="12"/>
  <c r="D312" i="12"/>
  <c r="D311" i="12"/>
  <c r="D306" i="12"/>
  <c r="D305" i="12"/>
  <c r="D304" i="12"/>
  <c r="D303" i="12"/>
  <c r="D301" i="12"/>
  <c r="D300" i="12"/>
  <c r="D299" i="12"/>
  <c r="D298" i="12"/>
  <c r="D295" i="12"/>
  <c r="D294" i="12"/>
  <c r="D293" i="12"/>
  <c r="D292" i="12"/>
  <c r="D291" i="12"/>
  <c r="D286" i="12"/>
  <c r="D285" i="12"/>
  <c r="D284" i="12"/>
  <c r="D283" i="12"/>
  <c r="D281" i="12"/>
  <c r="D280" i="12"/>
  <c r="D279" i="12"/>
  <c r="D278" i="12"/>
  <c r="D275" i="12"/>
  <c r="D274" i="12"/>
  <c r="D273" i="12"/>
  <c r="D272" i="12"/>
  <c r="D271" i="12"/>
  <c r="D260" i="12"/>
  <c r="D259" i="12"/>
  <c r="D258" i="12"/>
  <c r="D257" i="12"/>
  <c r="D255" i="12"/>
  <c r="D254" i="12"/>
  <c r="D253" i="12"/>
  <c r="D252" i="12"/>
  <c r="D249" i="12"/>
  <c r="D248" i="12"/>
  <c r="D247" i="12"/>
  <c r="D246" i="12"/>
  <c r="D245" i="12"/>
  <c r="D240" i="12"/>
  <c r="D239" i="12"/>
  <c r="D238" i="12"/>
  <c r="D237" i="12"/>
  <c r="D235" i="12"/>
  <c r="D234" i="12"/>
  <c r="D233" i="12"/>
  <c r="D232" i="12"/>
  <c r="D229" i="12"/>
  <c r="D228" i="12"/>
  <c r="D227" i="12"/>
  <c r="D226" i="12"/>
  <c r="D225" i="12"/>
  <c r="D220" i="12"/>
  <c r="D219" i="12"/>
  <c r="D218" i="12"/>
  <c r="D217" i="12"/>
  <c r="D215" i="12"/>
  <c r="D214" i="12"/>
  <c r="D213" i="12"/>
  <c r="D212" i="12"/>
  <c r="D209" i="12"/>
  <c r="D208" i="12"/>
  <c r="D207" i="12"/>
  <c r="D206" i="12"/>
  <c r="D205" i="12"/>
  <c r="D200" i="12"/>
  <c r="D199" i="12"/>
  <c r="D198" i="12"/>
  <c r="D197" i="12"/>
  <c r="D195" i="12"/>
  <c r="D194" i="12"/>
  <c r="D193" i="12"/>
  <c r="D192" i="12"/>
  <c r="D189" i="12"/>
  <c r="D188" i="12"/>
  <c r="D187" i="12"/>
  <c r="D186" i="12"/>
  <c r="D185" i="12"/>
  <c r="D174" i="12"/>
  <c r="D173" i="12"/>
  <c r="D172" i="12"/>
  <c r="D171" i="12"/>
  <c r="D169" i="12"/>
  <c r="D168" i="12"/>
  <c r="D167" i="12"/>
  <c r="D166" i="12"/>
  <c r="D163" i="12"/>
  <c r="D162" i="12"/>
  <c r="D161" i="12"/>
  <c r="D160" i="12"/>
  <c r="D159" i="12"/>
  <c r="D154" i="12"/>
  <c r="D153" i="12"/>
  <c r="D152" i="12"/>
  <c r="D151" i="12"/>
  <c r="D149" i="12"/>
  <c r="D148" i="12"/>
  <c r="D147" i="12"/>
  <c r="D146" i="12"/>
  <c r="D143" i="12"/>
  <c r="D142" i="12"/>
  <c r="D141" i="12"/>
  <c r="D140" i="12"/>
  <c r="D139" i="12"/>
  <c r="D134" i="12"/>
  <c r="D133" i="12"/>
  <c r="D132" i="12"/>
  <c r="D131" i="12"/>
  <c r="D129" i="12"/>
  <c r="D128" i="12"/>
  <c r="D127" i="12"/>
  <c r="D126" i="12"/>
  <c r="D123" i="12"/>
  <c r="D122" i="12"/>
  <c r="D121" i="12"/>
  <c r="D120" i="12"/>
  <c r="D119" i="12"/>
  <c r="D114" i="12"/>
  <c r="D113" i="12"/>
  <c r="D112" i="12"/>
  <c r="D111" i="12"/>
  <c r="D109" i="12"/>
  <c r="D108" i="12"/>
  <c r="D107" i="12"/>
  <c r="D106" i="12"/>
  <c r="D103" i="12"/>
  <c r="D102" i="12"/>
  <c r="D101" i="12"/>
  <c r="D100" i="12"/>
  <c r="D99" i="12"/>
  <c r="D81" i="12"/>
  <c r="D80" i="12"/>
  <c r="D79" i="12"/>
  <c r="D78" i="12"/>
  <c r="D76" i="12"/>
  <c r="D75" i="12"/>
  <c r="D74" i="12"/>
  <c r="D73" i="12"/>
  <c r="D70" i="12"/>
  <c r="D69" i="12"/>
  <c r="D68" i="12"/>
  <c r="D67" i="12"/>
  <c r="D66" i="12"/>
  <c r="AH61" i="12"/>
  <c r="D61" i="12"/>
  <c r="AH60" i="12"/>
  <c r="D60" i="12"/>
  <c r="AH59" i="12"/>
  <c r="D59" i="12"/>
  <c r="D58" i="12"/>
  <c r="D56" i="12"/>
  <c r="D55" i="12"/>
  <c r="D54" i="12"/>
  <c r="D53" i="12"/>
  <c r="D50" i="12"/>
  <c r="D49" i="12"/>
  <c r="D48" i="12"/>
  <c r="D47" i="12"/>
  <c r="D46" i="12"/>
  <c r="D41" i="12"/>
  <c r="D40" i="12"/>
  <c r="D39" i="12"/>
  <c r="D38" i="12"/>
  <c r="D36" i="12"/>
  <c r="D35" i="12"/>
  <c r="D34" i="12"/>
  <c r="D33" i="12"/>
  <c r="D31" i="12"/>
  <c r="D30" i="12"/>
  <c r="D29" i="12"/>
  <c r="D28" i="12"/>
  <c r="D27" i="12"/>
  <c r="D26" i="12"/>
  <c r="F23" i="12"/>
  <c r="G23" i="12" s="1"/>
  <c r="E4" i="12"/>
  <c r="E524" i="12" l="1"/>
  <c r="E610" i="12"/>
  <c r="E782" i="12"/>
  <c r="E696" i="12"/>
  <c r="K18" i="13"/>
  <c r="K14" i="13"/>
  <c r="K15" i="13"/>
  <c r="N18" i="13"/>
  <c r="N14" i="13"/>
  <c r="N15" i="13"/>
  <c r="N11" i="13"/>
  <c r="N9" i="13"/>
  <c r="N12" i="13"/>
  <c r="N10" i="13"/>
  <c r="N8" i="13"/>
  <c r="K8" i="13"/>
  <c r="H24" i="13"/>
  <c r="I23" i="13"/>
  <c r="G24" i="13"/>
  <c r="E180" i="12"/>
  <c r="E352" i="12"/>
  <c r="E266" i="12"/>
  <c r="E94" i="12"/>
  <c r="E438" i="12"/>
  <c r="G24" i="12"/>
  <c r="H23" i="12"/>
  <c r="F24" i="12"/>
  <c r="AG92" i="11"/>
  <c r="X94" i="11"/>
  <c r="X93" i="11"/>
  <c r="E93" i="11"/>
  <c r="E94" i="11" l="1"/>
  <c r="I24" i="13"/>
  <c r="J23" i="13"/>
  <c r="H24" i="12"/>
  <c r="I23" i="12"/>
  <c r="AH61" i="11"/>
  <c r="AH60" i="11"/>
  <c r="AH59" i="11"/>
  <c r="D174" i="11"/>
  <c r="D173" i="11"/>
  <c r="D172" i="11"/>
  <c r="D171" i="11"/>
  <c r="D169" i="11"/>
  <c r="D168" i="11"/>
  <c r="D167" i="11"/>
  <c r="D166" i="11"/>
  <c r="D163" i="11"/>
  <c r="D162" i="11"/>
  <c r="D161" i="11"/>
  <c r="D160" i="11"/>
  <c r="D159" i="11"/>
  <c r="D154" i="11"/>
  <c r="D153" i="11"/>
  <c r="D152" i="11"/>
  <c r="D151" i="11"/>
  <c r="D149" i="11"/>
  <c r="D148" i="11"/>
  <c r="D147" i="11"/>
  <c r="D146" i="11"/>
  <c r="D143" i="11"/>
  <c r="D142" i="11"/>
  <c r="D141" i="11"/>
  <c r="D140" i="11"/>
  <c r="D139" i="11"/>
  <c r="D134" i="11"/>
  <c r="D133" i="11"/>
  <c r="D132" i="11"/>
  <c r="D131" i="11"/>
  <c r="D129" i="11"/>
  <c r="D128" i="11"/>
  <c r="D127" i="11"/>
  <c r="D126" i="11"/>
  <c r="D123" i="11"/>
  <c r="D122" i="11"/>
  <c r="D121" i="11"/>
  <c r="D120" i="11"/>
  <c r="D119" i="11"/>
  <c r="D114" i="11"/>
  <c r="D113" i="11"/>
  <c r="D112" i="11"/>
  <c r="D111" i="11"/>
  <c r="D109" i="11"/>
  <c r="D108" i="11"/>
  <c r="D107" i="11"/>
  <c r="D106" i="11"/>
  <c r="D103" i="11"/>
  <c r="D102" i="11"/>
  <c r="D101" i="11"/>
  <c r="D100" i="11"/>
  <c r="D99" i="11"/>
  <c r="F23" i="11"/>
  <c r="D31" i="11"/>
  <c r="D81" i="11"/>
  <c r="D80" i="11"/>
  <c r="D79" i="11"/>
  <c r="D78" i="11"/>
  <c r="D76" i="11"/>
  <c r="D75" i="11"/>
  <c r="D74" i="11"/>
  <c r="D73" i="11"/>
  <c r="D70" i="11"/>
  <c r="D69" i="11"/>
  <c r="D68" i="11"/>
  <c r="D67" i="11"/>
  <c r="D66" i="11"/>
  <c r="D61" i="11"/>
  <c r="D60" i="11"/>
  <c r="D59" i="11"/>
  <c r="D58" i="11"/>
  <c r="D56" i="11"/>
  <c r="D55" i="11"/>
  <c r="D54" i="11"/>
  <c r="D53" i="11"/>
  <c r="D50" i="11"/>
  <c r="D49" i="11"/>
  <c r="D48" i="11"/>
  <c r="D47" i="11"/>
  <c r="D46" i="11"/>
  <c r="D41" i="11"/>
  <c r="D40" i="11"/>
  <c r="D39" i="11"/>
  <c r="D38" i="11"/>
  <c r="D36" i="11"/>
  <c r="D35" i="11"/>
  <c r="D34" i="11"/>
  <c r="D33" i="11"/>
  <c r="D30" i="11"/>
  <c r="D29" i="11"/>
  <c r="D28" i="11"/>
  <c r="D27" i="11"/>
  <c r="D26" i="11"/>
  <c r="J24" i="13" l="1"/>
  <c r="K23" i="13"/>
  <c r="I24" i="12"/>
  <c r="J23" i="12"/>
  <c r="K15" i="11"/>
  <c r="N15" i="11"/>
  <c r="K14" i="11"/>
  <c r="K8" i="11"/>
  <c r="N14" i="11"/>
  <c r="N18" i="11"/>
  <c r="K18" i="11"/>
  <c r="K12" i="11"/>
  <c r="N9" i="11"/>
  <c r="N12" i="11"/>
  <c r="N8" i="11"/>
  <c r="L23" i="13" l="1"/>
  <c r="K24" i="13"/>
  <c r="K23" i="12"/>
  <c r="J24" i="12"/>
  <c r="K9" i="11"/>
  <c r="N11" i="11"/>
  <c r="K11" i="11"/>
  <c r="N10" i="11"/>
  <c r="K10" i="11"/>
  <c r="M23" i="13" l="1"/>
  <c r="L24" i="13"/>
  <c r="L23" i="12"/>
  <c r="K24" i="12"/>
  <c r="N23" i="13" l="1"/>
  <c r="M24" i="13"/>
  <c r="L24" i="12"/>
  <c r="M23" i="12"/>
  <c r="N24" i="13" l="1"/>
  <c r="O23" i="13"/>
  <c r="N23" i="12"/>
  <c r="M24" i="12"/>
  <c r="E4" i="11"/>
  <c r="P23" i="13" l="1"/>
  <c r="O24" i="13"/>
  <c r="O23" i="12"/>
  <c r="N24" i="12"/>
  <c r="F24" i="11"/>
  <c r="G23" i="11"/>
  <c r="H23" i="11" l="1"/>
  <c r="H24" i="11" s="1"/>
  <c r="P24" i="13"/>
  <c r="Q23" i="13"/>
  <c r="O24" i="12"/>
  <c r="P23" i="12"/>
  <c r="G24" i="11"/>
  <c r="I23" i="11" l="1"/>
  <c r="J23" i="11" s="1"/>
  <c r="J24" i="11" s="1"/>
  <c r="Q24" i="13"/>
  <c r="R23" i="13"/>
  <c r="P24" i="12"/>
  <c r="Q23" i="12"/>
  <c r="K23" i="11" l="1"/>
  <c r="K24" i="11" s="1"/>
  <c r="I24" i="11"/>
  <c r="R24" i="13"/>
  <c r="S23" i="13"/>
  <c r="Q24" i="12"/>
  <c r="R23" i="12"/>
  <c r="L23" i="11" l="1"/>
  <c r="L24" i="11" s="1"/>
  <c r="T23" i="13"/>
  <c r="S24" i="13"/>
  <c r="S23" i="12"/>
  <c r="R24" i="12"/>
  <c r="M23" i="11" l="1"/>
  <c r="N23" i="11" s="1"/>
  <c r="U23" i="13"/>
  <c r="T24" i="13"/>
  <c r="S24" i="12"/>
  <c r="T23" i="12"/>
  <c r="M24" i="11" l="1"/>
  <c r="V23" i="13"/>
  <c r="U24" i="13"/>
  <c r="T24" i="12"/>
  <c r="U23" i="12"/>
  <c r="O23" i="11"/>
  <c r="N24" i="11"/>
  <c r="V24" i="13" l="1"/>
  <c r="W23" i="13"/>
  <c r="V23" i="12"/>
  <c r="U24" i="12"/>
  <c r="P23" i="11"/>
  <c r="O24" i="11"/>
  <c r="X23" i="13" l="1"/>
  <c r="W24" i="13"/>
  <c r="W23" i="12"/>
  <c r="V24" i="12"/>
  <c r="P24" i="11"/>
  <c r="Q23" i="11"/>
  <c r="X24" i="13" l="1"/>
  <c r="Y23" i="13"/>
  <c r="W24" i="12"/>
  <c r="X23" i="12"/>
  <c r="R23" i="11"/>
  <c r="Q24" i="11"/>
  <c r="Y24" i="13" l="1"/>
  <c r="Z23" i="13"/>
  <c r="Y23" i="12"/>
  <c r="X24" i="12"/>
  <c r="R24" i="11"/>
  <c r="S23" i="11"/>
  <c r="Z24" i="13" l="1"/>
  <c r="AA23" i="13"/>
  <c r="Z23" i="12"/>
  <c r="Y24" i="12"/>
  <c r="S24" i="11"/>
  <c r="T23" i="11"/>
  <c r="AB23" i="13" l="1"/>
  <c r="AA24" i="13"/>
  <c r="AA23" i="12"/>
  <c r="Z24" i="12"/>
  <c r="T24" i="11"/>
  <c r="U23" i="11"/>
  <c r="AC23" i="13" l="1"/>
  <c r="AB24" i="13"/>
  <c r="AA24" i="12"/>
  <c r="AB23" i="12"/>
  <c r="V23" i="11"/>
  <c r="U24" i="11"/>
  <c r="AD23" i="13" l="1"/>
  <c r="AC24" i="13"/>
  <c r="AB24" i="12"/>
  <c r="AC23" i="12"/>
  <c r="W23" i="11"/>
  <c r="V24" i="11"/>
  <c r="AD24" i="13" l="1"/>
  <c r="AE23" i="13"/>
  <c r="AC24" i="12"/>
  <c r="AD23" i="12"/>
  <c r="X23" i="11"/>
  <c r="W24" i="11"/>
  <c r="AF23" i="13" l="1"/>
  <c r="AE24" i="13"/>
  <c r="AD24" i="12"/>
  <c r="AE23" i="12"/>
  <c r="X24" i="11"/>
  <c r="Y23" i="11"/>
  <c r="AF24" i="13" l="1"/>
  <c r="AG23" i="13"/>
  <c r="AH26" i="13" s="1"/>
  <c r="AE24" i="12"/>
  <c r="AF23" i="12"/>
  <c r="Y24" i="11"/>
  <c r="Z23" i="11"/>
  <c r="F43" i="13" l="1"/>
  <c r="AG24" i="13"/>
  <c r="AH36" i="13"/>
  <c r="AH39" i="13"/>
  <c r="AH33" i="13"/>
  <c r="AH34" i="13"/>
  <c r="AH40" i="13"/>
  <c r="AH35" i="13"/>
  <c r="AH41" i="13"/>
  <c r="AH38" i="13"/>
  <c r="AG23" i="12"/>
  <c r="AF24" i="12"/>
  <c r="Z24" i="11"/>
  <c r="AA23" i="11"/>
  <c r="F44" i="13" l="1"/>
  <c r="G43" i="13"/>
  <c r="F43" i="12"/>
  <c r="AG24" i="12"/>
  <c r="AH34" i="12"/>
  <c r="AH31" i="12"/>
  <c r="AH35" i="12"/>
  <c r="AH27" i="12"/>
  <c r="AH29" i="12"/>
  <c r="AH36" i="12"/>
  <c r="AH30" i="12"/>
  <c r="AH38" i="12"/>
  <c r="AH26" i="12"/>
  <c r="AH39" i="12"/>
  <c r="AH41" i="12"/>
  <c r="AH40" i="12"/>
  <c r="AH28" i="12"/>
  <c r="AH33" i="12"/>
  <c r="AA24" i="11"/>
  <c r="AB23" i="11"/>
  <c r="H43" i="13" l="1"/>
  <c r="G44" i="13"/>
  <c r="G43" i="12"/>
  <c r="F44" i="12"/>
  <c r="AB24" i="11"/>
  <c r="AC23" i="11"/>
  <c r="H44" i="13" l="1"/>
  <c r="I43" i="13"/>
  <c r="G44" i="12"/>
  <c r="H43" i="12"/>
  <c r="AD23" i="11"/>
  <c r="AC24" i="11"/>
  <c r="I44" i="13" l="1"/>
  <c r="J43" i="13"/>
  <c r="I43" i="12"/>
  <c r="H44" i="12"/>
  <c r="AE23" i="11"/>
  <c r="AD24" i="11"/>
  <c r="J44" i="13" l="1"/>
  <c r="K43" i="13"/>
  <c r="I44" i="12"/>
  <c r="J43" i="12"/>
  <c r="AF23" i="11"/>
  <c r="AE24" i="11"/>
  <c r="L43" i="13" l="1"/>
  <c r="K44" i="13"/>
  <c r="K43" i="12"/>
  <c r="J44" i="12"/>
  <c r="AF24" i="11"/>
  <c r="AG23" i="11"/>
  <c r="F43" i="11" l="1"/>
  <c r="AH30" i="11"/>
  <c r="AH31" i="11"/>
  <c r="AH29" i="11"/>
  <c r="AH36" i="11"/>
  <c r="AH39" i="11"/>
  <c r="AH35" i="11"/>
  <c r="AH40" i="11"/>
  <c r="AH38" i="11"/>
  <c r="AH27" i="11"/>
  <c r="AH34" i="11"/>
  <c r="AH41" i="11"/>
  <c r="AH28" i="11"/>
  <c r="AH33" i="11"/>
  <c r="AH26" i="11"/>
  <c r="M43" i="13"/>
  <c r="L44" i="13"/>
  <c r="K44" i="12"/>
  <c r="L43" i="12"/>
  <c r="AG24" i="11"/>
  <c r="N43" i="13" l="1"/>
  <c r="M44" i="13"/>
  <c r="L44" i="12"/>
  <c r="M43" i="12"/>
  <c r="F44" i="11"/>
  <c r="G43" i="11"/>
  <c r="N44" i="13" l="1"/>
  <c r="O43" i="13"/>
  <c r="M44" i="12"/>
  <c r="N43" i="12"/>
  <c r="H43" i="11"/>
  <c r="G44" i="11"/>
  <c r="P43" i="13" l="1"/>
  <c r="O44" i="13"/>
  <c r="O43" i="12"/>
  <c r="N44" i="12"/>
  <c r="I43" i="11"/>
  <c r="H44" i="11"/>
  <c r="P44" i="13" l="1"/>
  <c r="Q43" i="13"/>
  <c r="O44" i="12"/>
  <c r="P43" i="12"/>
  <c r="J43" i="11"/>
  <c r="I44" i="11"/>
  <c r="Q44" i="13" l="1"/>
  <c r="R43" i="13"/>
  <c r="Q43" i="12"/>
  <c r="P44" i="12"/>
  <c r="J44" i="11"/>
  <c r="K43" i="11"/>
  <c r="R44" i="13" l="1"/>
  <c r="S43" i="13"/>
  <c r="R43" i="12"/>
  <c r="Q44" i="12"/>
  <c r="K44" i="11"/>
  <c r="L43" i="11"/>
  <c r="T43" i="13" l="1"/>
  <c r="S44" i="13"/>
  <c r="S43" i="12"/>
  <c r="R44" i="12"/>
  <c r="L44" i="11"/>
  <c r="M43" i="11"/>
  <c r="U43" i="13" l="1"/>
  <c r="T44" i="13"/>
  <c r="S44" i="12"/>
  <c r="T43" i="12"/>
  <c r="M44" i="11"/>
  <c r="N43" i="11"/>
  <c r="V43" i="13" l="1"/>
  <c r="U44" i="13"/>
  <c r="T44" i="12"/>
  <c r="U43" i="12"/>
  <c r="O43" i="11"/>
  <c r="N44" i="11"/>
  <c r="V44" i="13" l="1"/>
  <c r="W43" i="13"/>
  <c r="U44" i="12"/>
  <c r="V43" i="12"/>
  <c r="P43" i="11"/>
  <c r="O44" i="11"/>
  <c r="X43" i="13" l="1"/>
  <c r="W44" i="13"/>
  <c r="W43" i="12"/>
  <c r="V44" i="12"/>
  <c r="Q43" i="11"/>
  <c r="P44" i="11"/>
  <c r="X44" i="13" l="1"/>
  <c r="Y43" i="13"/>
  <c r="W44" i="12"/>
  <c r="X43" i="12"/>
  <c r="R43" i="11"/>
  <c r="Q44" i="11"/>
  <c r="Y44" i="13" l="1"/>
  <c r="Z43" i="13"/>
  <c r="Y43" i="12"/>
  <c r="X44" i="12"/>
  <c r="R44" i="11"/>
  <c r="S43" i="11"/>
  <c r="Z44" i="13" l="1"/>
  <c r="AA43" i="13"/>
  <c r="Y44" i="12"/>
  <c r="Z43" i="12"/>
  <c r="S44" i="11"/>
  <c r="T43" i="11"/>
  <c r="AB43" i="13" l="1"/>
  <c r="AA44" i="13"/>
  <c r="AA43" i="12"/>
  <c r="Z44" i="12"/>
  <c r="T44" i="11"/>
  <c r="U43" i="11"/>
  <c r="AC43" i="13" l="1"/>
  <c r="AB44" i="13"/>
  <c r="AA44" i="12"/>
  <c r="AB43" i="12"/>
  <c r="U44" i="11"/>
  <c r="V43" i="11"/>
  <c r="AD43" i="13" l="1"/>
  <c r="AC44" i="13"/>
  <c r="AB44" i="12"/>
  <c r="AC43" i="12"/>
  <c r="V44" i="11"/>
  <c r="W43" i="11"/>
  <c r="AD44" i="13" l="1"/>
  <c r="AE43" i="13"/>
  <c r="AC44" i="12"/>
  <c r="AD43" i="12"/>
  <c r="X43" i="11"/>
  <c r="W44" i="11"/>
  <c r="AF43" i="13" l="1"/>
  <c r="AE44" i="13"/>
  <c r="AE43" i="12"/>
  <c r="AD44" i="12"/>
  <c r="Y43" i="11"/>
  <c r="X44" i="11"/>
  <c r="AF44" i="13" l="1"/>
  <c r="AG43" i="13"/>
  <c r="AE44" i="12"/>
  <c r="AF43" i="12"/>
  <c r="Z43" i="11"/>
  <c r="Y44" i="11"/>
  <c r="F63" i="13" l="1"/>
  <c r="AG44" i="13"/>
  <c r="AH56" i="13"/>
  <c r="AH47" i="13"/>
  <c r="AH51" i="13"/>
  <c r="AH55" i="13"/>
  <c r="AH53" i="13"/>
  <c r="AH58" i="13"/>
  <c r="AH54" i="13"/>
  <c r="AH48" i="13"/>
  <c r="AH50" i="13"/>
  <c r="AH46" i="13"/>
  <c r="AH49" i="13"/>
  <c r="AG43" i="12"/>
  <c r="AF44" i="12"/>
  <c r="Z44" i="11"/>
  <c r="AA43" i="11"/>
  <c r="G63" i="13" l="1"/>
  <c r="F64" i="13"/>
  <c r="F63" i="12"/>
  <c r="AG44" i="12"/>
  <c r="AH47" i="12"/>
  <c r="AH49" i="12"/>
  <c r="AH46" i="12"/>
  <c r="AH51" i="12"/>
  <c r="AH54" i="12"/>
  <c r="AH50" i="12"/>
  <c r="AH48" i="12"/>
  <c r="AH56" i="12"/>
  <c r="AH58" i="12"/>
  <c r="AH55" i="12"/>
  <c r="AH53" i="12"/>
  <c r="AA44" i="11"/>
  <c r="AB43" i="11"/>
  <c r="G64" i="13" l="1"/>
  <c r="H63" i="13"/>
  <c r="F64" i="12"/>
  <c r="G63" i="12"/>
  <c r="AB44" i="11"/>
  <c r="AC43" i="11"/>
  <c r="I63" i="13" l="1"/>
  <c r="H64" i="13"/>
  <c r="H63" i="12"/>
  <c r="G64" i="12"/>
  <c r="AC44" i="11"/>
  <c r="AD43" i="11"/>
  <c r="I64" i="13" l="1"/>
  <c r="J63" i="13"/>
  <c r="H64" i="12"/>
  <c r="I63" i="12"/>
  <c r="AD44" i="11"/>
  <c r="AE43" i="11"/>
  <c r="J64" i="13" l="1"/>
  <c r="K63" i="13"/>
  <c r="I64" i="12"/>
  <c r="J63" i="12"/>
  <c r="AF43" i="11"/>
  <c r="AG43" i="11" s="1"/>
  <c r="AE44" i="11"/>
  <c r="AH46" i="11" l="1"/>
  <c r="AH58" i="11"/>
  <c r="AH51" i="11"/>
  <c r="AH56" i="11"/>
  <c r="AH49" i="11"/>
  <c r="AH47" i="11"/>
  <c r="AH55" i="11"/>
  <c r="AH48" i="11"/>
  <c r="AH53" i="11"/>
  <c r="AH54" i="11"/>
  <c r="AH50" i="11"/>
  <c r="K64" i="13"/>
  <c r="L63" i="13"/>
  <c r="K63" i="12"/>
  <c r="J64" i="12"/>
  <c r="AF44" i="11"/>
  <c r="M63" i="13" l="1"/>
  <c r="L64" i="13"/>
  <c r="L63" i="12"/>
  <c r="K64" i="12"/>
  <c r="AG44" i="11"/>
  <c r="F63" i="11"/>
  <c r="N63" i="13" l="1"/>
  <c r="M64" i="13"/>
  <c r="M63" i="12"/>
  <c r="L64" i="12"/>
  <c r="F64" i="11"/>
  <c r="G63" i="11"/>
  <c r="O63" i="13" l="1"/>
  <c r="N64" i="13"/>
  <c r="M64" i="12"/>
  <c r="N63" i="12"/>
  <c r="G64" i="11"/>
  <c r="H63" i="11"/>
  <c r="O64" i="13" l="1"/>
  <c r="P63" i="13"/>
  <c r="N64" i="12"/>
  <c r="O63" i="12"/>
  <c r="I63" i="11"/>
  <c r="H64" i="11"/>
  <c r="Q63" i="13" l="1"/>
  <c r="P64" i="13"/>
  <c r="P63" i="12"/>
  <c r="O64" i="12"/>
  <c r="J63" i="11"/>
  <c r="I64" i="11"/>
  <c r="Q64" i="13" l="1"/>
  <c r="R63" i="13"/>
  <c r="P64" i="12"/>
  <c r="Q63" i="12"/>
  <c r="K63" i="11"/>
  <c r="J64" i="11"/>
  <c r="R64" i="13" l="1"/>
  <c r="S63" i="13"/>
  <c r="Q64" i="12"/>
  <c r="R63" i="12"/>
  <c r="L63" i="11"/>
  <c r="K64" i="11"/>
  <c r="S64" i="13" l="1"/>
  <c r="T63" i="13"/>
  <c r="R64" i="12"/>
  <c r="S63" i="12"/>
  <c r="L64" i="11"/>
  <c r="M63" i="11"/>
  <c r="U63" i="13" l="1"/>
  <c r="T64" i="13"/>
  <c r="T63" i="12"/>
  <c r="S64" i="12"/>
  <c r="M64" i="11"/>
  <c r="N63" i="11"/>
  <c r="V63" i="13" l="1"/>
  <c r="U64" i="13"/>
  <c r="U63" i="12"/>
  <c r="T64" i="12"/>
  <c r="N64" i="11"/>
  <c r="O63" i="11"/>
  <c r="W63" i="13" l="1"/>
  <c r="V64" i="13"/>
  <c r="U64" i="12"/>
  <c r="V63" i="12"/>
  <c r="P63" i="11"/>
  <c r="O64" i="11"/>
  <c r="W64" i="13" l="1"/>
  <c r="X63" i="13"/>
  <c r="V64" i="12"/>
  <c r="W63" i="12"/>
  <c r="Q63" i="11"/>
  <c r="P64" i="11"/>
  <c r="Y63" i="13" l="1"/>
  <c r="X64" i="13"/>
  <c r="X63" i="12"/>
  <c r="W64" i="12"/>
  <c r="R63" i="11"/>
  <c r="Q64" i="11"/>
  <c r="Y64" i="13" l="1"/>
  <c r="Z63" i="13"/>
  <c r="X64" i="12"/>
  <c r="Y63" i="12"/>
  <c r="S63" i="11"/>
  <c r="R64" i="11"/>
  <c r="Z64" i="13" l="1"/>
  <c r="AA63" i="13"/>
  <c r="Y64" i="12"/>
  <c r="Z63" i="12"/>
  <c r="S64" i="11"/>
  <c r="T63" i="11"/>
  <c r="AA64" i="13" l="1"/>
  <c r="Z64" i="12"/>
  <c r="AA63" i="12"/>
  <c r="T64" i="11"/>
  <c r="U63" i="11"/>
  <c r="AB63" i="12" l="1"/>
  <c r="AA64" i="12"/>
  <c r="U64" i="11"/>
  <c r="V63" i="11"/>
  <c r="AC63" i="12" l="1"/>
  <c r="AB64" i="12"/>
  <c r="V64" i="11"/>
  <c r="W63" i="11"/>
  <c r="AC64" i="12" l="1"/>
  <c r="AD63" i="12"/>
  <c r="W64" i="11"/>
  <c r="X63" i="11"/>
  <c r="AD64" i="12" l="1"/>
  <c r="AE63" i="12"/>
  <c r="Y63" i="11"/>
  <c r="X64" i="11"/>
  <c r="AF63" i="12" l="1"/>
  <c r="AE64" i="12"/>
  <c r="Z63" i="11"/>
  <c r="Y64" i="11"/>
  <c r="AH66" i="13" l="1"/>
  <c r="H8" i="13" s="1"/>
  <c r="Q8" i="13" s="1"/>
  <c r="AH78" i="13"/>
  <c r="H18" i="13" s="1"/>
  <c r="AH75" i="13"/>
  <c r="AH79" i="13"/>
  <c r="AH73" i="13"/>
  <c r="H14" i="13" s="1"/>
  <c r="AH80" i="13"/>
  <c r="AH76" i="13"/>
  <c r="AH74" i="13"/>
  <c r="H15" i="13" s="1"/>
  <c r="AH71" i="13"/>
  <c r="AH70" i="13"/>
  <c r="AH81" i="13"/>
  <c r="AH68" i="13"/>
  <c r="AH67" i="13"/>
  <c r="AH69" i="13"/>
  <c r="AF64" i="12"/>
  <c r="AG63" i="12"/>
  <c r="AA63" i="11"/>
  <c r="Z64" i="11"/>
  <c r="AG64" i="12" l="1"/>
  <c r="F96" i="12"/>
  <c r="AH74" i="12"/>
  <c r="AH79" i="12"/>
  <c r="AH78" i="12"/>
  <c r="AH76" i="12"/>
  <c r="AH81" i="12"/>
  <c r="AH71" i="12"/>
  <c r="AH80" i="12"/>
  <c r="AH67" i="12"/>
  <c r="AH69" i="12"/>
  <c r="AH66" i="12"/>
  <c r="AH73" i="12"/>
  <c r="AH75" i="12"/>
  <c r="AH68" i="12"/>
  <c r="AH70" i="12"/>
  <c r="AA64" i="11"/>
  <c r="AB63" i="11"/>
  <c r="G96" i="12" l="1"/>
  <c r="F97" i="12"/>
  <c r="AB64" i="11"/>
  <c r="AC63" i="11"/>
  <c r="H96" i="12" l="1"/>
  <c r="G97" i="12"/>
  <c r="AC64" i="11"/>
  <c r="AD63" i="11"/>
  <c r="I96" i="12" l="1"/>
  <c r="H97" i="12"/>
  <c r="AD64" i="11"/>
  <c r="AE63" i="11"/>
  <c r="I97" i="12" l="1"/>
  <c r="J96" i="12"/>
  <c r="AF63" i="11"/>
  <c r="AE64" i="11"/>
  <c r="J97" i="12" l="1"/>
  <c r="K96" i="12"/>
  <c r="AG63" i="11"/>
  <c r="AF64" i="11"/>
  <c r="AH68" i="11" l="1"/>
  <c r="AH81" i="11"/>
  <c r="AH73" i="11"/>
  <c r="AH67" i="11"/>
  <c r="AH75" i="11"/>
  <c r="AH78" i="11"/>
  <c r="AH70" i="11"/>
  <c r="AH69" i="11"/>
  <c r="AH66" i="11"/>
  <c r="AH79" i="11"/>
  <c r="AH76" i="11"/>
  <c r="AH71" i="11"/>
  <c r="AH80" i="11"/>
  <c r="AH74" i="11"/>
  <c r="K97" i="12"/>
  <c r="L96" i="12"/>
  <c r="AG64" i="11"/>
  <c r="F96" i="11"/>
  <c r="L97" i="12" l="1"/>
  <c r="M96" i="12"/>
  <c r="F97" i="11"/>
  <c r="G96" i="11"/>
  <c r="M97" i="12" l="1"/>
  <c r="N96" i="12"/>
  <c r="G97" i="11"/>
  <c r="H96" i="11"/>
  <c r="O96" i="12" l="1"/>
  <c r="N97" i="12"/>
  <c r="I96" i="11"/>
  <c r="H97" i="11"/>
  <c r="P96" i="12" l="1"/>
  <c r="O97" i="12"/>
  <c r="J96" i="11"/>
  <c r="I97" i="11"/>
  <c r="Q96" i="12" l="1"/>
  <c r="P97" i="12"/>
  <c r="K96" i="11"/>
  <c r="J97" i="11"/>
  <c r="Q97" i="12" l="1"/>
  <c r="R96" i="12"/>
  <c r="L96" i="11"/>
  <c r="K97" i="11"/>
  <c r="R97" i="12" l="1"/>
  <c r="S96" i="12"/>
  <c r="L97" i="11"/>
  <c r="M96" i="11"/>
  <c r="S97" i="12" l="1"/>
  <c r="T96" i="12"/>
  <c r="M97" i="11"/>
  <c r="N96" i="11"/>
  <c r="T97" i="12" l="1"/>
  <c r="U96" i="12"/>
  <c r="N97" i="11"/>
  <c r="O96" i="11"/>
  <c r="U97" i="12" l="1"/>
  <c r="V96" i="12"/>
  <c r="O97" i="11"/>
  <c r="P96" i="11"/>
  <c r="W96" i="12" l="1"/>
  <c r="V97" i="12"/>
  <c r="P97" i="11"/>
  <c r="Q96" i="11"/>
  <c r="X96" i="12" l="1"/>
  <c r="W97" i="12"/>
  <c r="R96" i="11"/>
  <c r="Q97" i="11"/>
  <c r="Y96" i="12" l="1"/>
  <c r="X97" i="12"/>
  <c r="S96" i="11"/>
  <c r="R97" i="11"/>
  <c r="Y97" i="12" l="1"/>
  <c r="Z96" i="12"/>
  <c r="T96" i="11"/>
  <c r="S97" i="11"/>
  <c r="Z97" i="12" l="1"/>
  <c r="AA96" i="12"/>
  <c r="T97" i="11"/>
  <c r="U96" i="11"/>
  <c r="AA97" i="12" l="1"/>
  <c r="AB96" i="12"/>
  <c r="U97" i="11"/>
  <c r="V96" i="11"/>
  <c r="AB97" i="12" l="1"/>
  <c r="AC96" i="12"/>
  <c r="V97" i="11"/>
  <c r="W96" i="11"/>
  <c r="AC97" i="12" l="1"/>
  <c r="AD96" i="12"/>
  <c r="W97" i="11"/>
  <c r="X96" i="11"/>
  <c r="AE96" i="12" l="1"/>
  <c r="AD97" i="12"/>
  <c r="X97" i="11"/>
  <c r="Y96" i="11"/>
  <c r="AF96" i="12" l="1"/>
  <c r="AE97" i="12"/>
  <c r="Z96" i="11"/>
  <c r="Y97" i="11"/>
  <c r="AG96" i="12" l="1"/>
  <c r="AF97" i="12"/>
  <c r="AA96" i="11"/>
  <c r="Z97" i="11"/>
  <c r="AH628" i="12" l="1"/>
  <c r="AH794" i="12"/>
  <c r="AH796" i="12"/>
  <c r="AH802" i="12"/>
  <c r="AH622" i="12"/>
  <c r="AH705" i="12"/>
  <c r="AH792" i="12"/>
  <c r="AH791" i="12"/>
  <c r="AH617" i="12"/>
  <c r="AH616" i="12"/>
  <c r="AH703" i="12"/>
  <c r="AH795" i="12"/>
  <c r="AH625" i="12"/>
  <c r="AH701" i="12"/>
  <c r="AH710" i="12"/>
  <c r="AH788" i="12"/>
  <c r="AH716" i="12"/>
  <c r="AH801" i="12"/>
  <c r="AH623" i="12"/>
  <c r="AH800" i="12"/>
  <c r="AH797" i="12"/>
  <c r="AH702" i="12"/>
  <c r="AH704" i="12"/>
  <c r="AH787" i="12"/>
  <c r="AH789" i="12"/>
  <c r="AH615" i="12"/>
  <c r="AH713" i="12"/>
  <c r="AH711" i="12"/>
  <c r="AH619" i="12"/>
  <c r="AH624" i="12"/>
  <c r="AH630" i="12"/>
  <c r="AH714" i="12"/>
  <c r="AH799" i="12"/>
  <c r="AH706" i="12"/>
  <c r="AH618" i="12"/>
  <c r="AH790" i="12"/>
  <c r="AH629" i="12"/>
  <c r="AH715" i="12"/>
  <c r="AH620" i="12"/>
  <c r="AH627" i="12"/>
  <c r="AH709" i="12"/>
  <c r="AH708" i="12"/>
  <c r="AH361" i="12"/>
  <c r="AH188" i="12"/>
  <c r="AH281" i="12"/>
  <c r="AH198" i="12"/>
  <c r="AH273" i="12"/>
  <c r="AH364" i="12"/>
  <c r="AH447" i="12"/>
  <c r="AH541" i="12"/>
  <c r="AH283" i="12"/>
  <c r="AH358" i="12"/>
  <c r="AH445" i="12"/>
  <c r="AH284" i="12"/>
  <c r="AH272" i="12"/>
  <c r="AH359" i="12"/>
  <c r="AH200" i="12"/>
  <c r="AH538" i="12"/>
  <c r="AH366" i="12"/>
  <c r="AH458" i="12"/>
  <c r="AH195" i="12"/>
  <c r="AH197" i="12"/>
  <c r="AH285" i="12"/>
  <c r="AH533" i="12"/>
  <c r="AH189" i="12"/>
  <c r="AH186" i="12"/>
  <c r="AH443" i="12"/>
  <c r="AH194" i="12"/>
  <c r="AH192" i="12"/>
  <c r="AH371" i="12"/>
  <c r="AH457" i="12"/>
  <c r="AH369" i="12"/>
  <c r="AH199" i="12"/>
  <c r="AH275" i="12"/>
  <c r="AH543" i="12"/>
  <c r="AH456" i="12"/>
  <c r="AH280" i="12"/>
  <c r="AH529" i="12"/>
  <c r="AH190" i="12"/>
  <c r="AH446" i="12"/>
  <c r="AH271" i="12"/>
  <c r="AH539" i="12"/>
  <c r="AH453" i="12"/>
  <c r="AH365" i="12"/>
  <c r="AH360" i="12"/>
  <c r="AH455" i="12"/>
  <c r="AH531" i="12"/>
  <c r="AH185" i="12"/>
  <c r="AH193" i="12"/>
  <c r="AH357" i="12"/>
  <c r="AH367" i="12"/>
  <c r="AH448" i="12"/>
  <c r="AH362" i="12"/>
  <c r="AH279" i="12"/>
  <c r="AH530" i="12"/>
  <c r="AH451" i="12"/>
  <c r="AH444" i="12"/>
  <c r="AH187" i="12"/>
  <c r="AH372" i="12"/>
  <c r="AH276" i="12"/>
  <c r="AH534" i="12"/>
  <c r="AH452" i="12"/>
  <c r="AH544" i="12"/>
  <c r="AH532" i="12"/>
  <c r="AH542" i="12"/>
  <c r="AH278" i="12"/>
  <c r="AH286" i="12"/>
  <c r="AH274" i="12"/>
  <c r="AH370" i="12"/>
  <c r="AH450" i="12"/>
  <c r="AH536" i="12"/>
  <c r="AH537" i="12"/>
  <c r="F116" i="12"/>
  <c r="AG97" i="12"/>
  <c r="AH106" i="12"/>
  <c r="AH114" i="12"/>
  <c r="AH112" i="12"/>
  <c r="AH104" i="12"/>
  <c r="AH111" i="12"/>
  <c r="AH113" i="12"/>
  <c r="AH108" i="12"/>
  <c r="AH99" i="12"/>
  <c r="AH102" i="12"/>
  <c r="AH107" i="12"/>
  <c r="AH103" i="12"/>
  <c r="AH100" i="12"/>
  <c r="AH109" i="12"/>
  <c r="AH101" i="12"/>
  <c r="AB96" i="11"/>
  <c r="AA97" i="11"/>
  <c r="F117" i="12" l="1"/>
  <c r="G116" i="12"/>
  <c r="AB97" i="11"/>
  <c r="AC96" i="11"/>
  <c r="H116" i="12" l="1"/>
  <c r="G117" i="12"/>
  <c r="AC97" i="11"/>
  <c r="AD96" i="11"/>
  <c r="I116" i="12" l="1"/>
  <c r="H117" i="12"/>
  <c r="AE96" i="11"/>
  <c r="AD97" i="11"/>
  <c r="J116" i="12" l="1"/>
  <c r="I117" i="12"/>
  <c r="AE97" i="11"/>
  <c r="AF96" i="11"/>
  <c r="J117" i="12" l="1"/>
  <c r="K116" i="12"/>
  <c r="AF97" i="11"/>
  <c r="AG96" i="11"/>
  <c r="AH109" i="11" l="1"/>
  <c r="AH114" i="11"/>
  <c r="AH101" i="11"/>
  <c r="AH102" i="11"/>
  <c r="AH111" i="11"/>
  <c r="AH99" i="11"/>
  <c r="AH103" i="11"/>
  <c r="AH106" i="11"/>
  <c r="AH100" i="11"/>
  <c r="AH112" i="11"/>
  <c r="AH104" i="11"/>
  <c r="AH113" i="11"/>
  <c r="AH108" i="11"/>
  <c r="AH107" i="11"/>
  <c r="K117" i="12"/>
  <c r="L116" i="12"/>
  <c r="AG97" i="11"/>
  <c r="F116" i="11"/>
  <c r="L117" i="12" l="1"/>
  <c r="M116" i="12"/>
  <c r="F117" i="11"/>
  <c r="G116" i="11"/>
  <c r="M117" i="12" l="1"/>
  <c r="N116" i="12"/>
  <c r="H116" i="11"/>
  <c r="G117" i="11"/>
  <c r="N117" i="12" l="1"/>
  <c r="O116" i="12"/>
  <c r="H117" i="11"/>
  <c r="I116" i="11"/>
  <c r="P116" i="12" l="1"/>
  <c r="O117" i="12"/>
  <c r="J116" i="11"/>
  <c r="I117" i="11"/>
  <c r="Q116" i="12" l="1"/>
  <c r="P117" i="12"/>
  <c r="K116" i="11"/>
  <c r="J117" i="11"/>
  <c r="R116" i="12" l="1"/>
  <c r="Q117" i="12"/>
  <c r="K117" i="11"/>
  <c r="L116" i="11"/>
  <c r="R117" i="12" l="1"/>
  <c r="S116" i="12"/>
  <c r="M116" i="11"/>
  <c r="L117" i="11"/>
  <c r="S117" i="12" l="1"/>
  <c r="T116" i="12"/>
  <c r="M117" i="11"/>
  <c r="N116" i="11"/>
  <c r="T117" i="12" l="1"/>
  <c r="U116" i="12"/>
  <c r="N117" i="11"/>
  <c r="O116" i="11"/>
  <c r="U117" i="12" l="1"/>
  <c r="V116" i="12"/>
  <c r="P116" i="11"/>
  <c r="O117" i="11"/>
  <c r="V117" i="12" l="1"/>
  <c r="W116" i="12"/>
  <c r="P117" i="11"/>
  <c r="Q116" i="11"/>
  <c r="X116" i="12" l="1"/>
  <c r="W117" i="12"/>
  <c r="R116" i="11"/>
  <c r="Q117" i="11"/>
  <c r="Y116" i="12" l="1"/>
  <c r="X117" i="12"/>
  <c r="S116" i="11"/>
  <c r="R117" i="11"/>
  <c r="Z116" i="12" l="1"/>
  <c r="Y117" i="12"/>
  <c r="T116" i="11"/>
  <c r="S117" i="11"/>
  <c r="Z117" i="12" l="1"/>
  <c r="AA116" i="12"/>
  <c r="U116" i="11"/>
  <c r="T117" i="11"/>
  <c r="AA117" i="12" l="1"/>
  <c r="AB116" i="12"/>
  <c r="V116" i="11"/>
  <c r="U117" i="11"/>
  <c r="AB117" i="12" l="1"/>
  <c r="AC116" i="12"/>
  <c r="V117" i="11"/>
  <c r="W116" i="11"/>
  <c r="AC117" i="12" l="1"/>
  <c r="AD116" i="12"/>
  <c r="W117" i="11"/>
  <c r="X116" i="11"/>
  <c r="AD117" i="12" l="1"/>
  <c r="AE116" i="12"/>
  <c r="X117" i="11"/>
  <c r="Y116" i="11"/>
  <c r="AF116" i="12" l="1"/>
  <c r="AE117" i="12"/>
  <c r="Y117" i="11"/>
  <c r="Z116" i="11"/>
  <c r="AG116" i="12" l="1"/>
  <c r="AF117" i="12"/>
  <c r="AA116" i="11"/>
  <c r="Z117" i="11"/>
  <c r="AH638" i="12" l="1"/>
  <c r="AH733" i="12"/>
  <c r="AH731" i="12"/>
  <c r="AH722" i="12"/>
  <c r="AH644" i="12"/>
  <c r="AH635" i="12"/>
  <c r="AH735" i="12"/>
  <c r="AH816" i="12"/>
  <c r="AH639" i="12"/>
  <c r="AH647" i="12"/>
  <c r="AH814" i="12"/>
  <c r="AH815" i="12"/>
  <c r="AH809" i="12"/>
  <c r="AH724" i="12"/>
  <c r="AH819" i="12"/>
  <c r="AH728" i="12"/>
  <c r="AH721" i="12"/>
  <c r="AH734" i="12"/>
  <c r="AH648" i="12"/>
  <c r="AH821" i="12"/>
  <c r="AH643" i="12"/>
  <c r="AH807" i="12"/>
  <c r="AH636" i="12"/>
  <c r="AH811" i="12"/>
  <c r="AH822" i="12"/>
  <c r="AH725" i="12"/>
  <c r="AH817" i="12"/>
  <c r="AH812" i="12"/>
  <c r="AH645" i="12"/>
  <c r="AH729" i="12"/>
  <c r="AH650" i="12"/>
  <c r="AH637" i="12"/>
  <c r="AH820" i="12"/>
  <c r="AH723" i="12"/>
  <c r="AH726" i="12"/>
  <c r="AH808" i="12"/>
  <c r="AH642" i="12"/>
  <c r="AH649" i="12"/>
  <c r="AH640" i="12"/>
  <c r="AH730" i="12"/>
  <c r="AH736" i="12"/>
  <c r="AH810" i="12"/>
  <c r="AH385" i="12"/>
  <c r="AH559" i="12"/>
  <c r="AH557" i="12"/>
  <c r="AH306" i="12"/>
  <c r="AH392" i="12"/>
  <c r="AH295" i="12"/>
  <c r="AH478" i="12"/>
  <c r="AH298" i="12"/>
  <c r="AH220" i="12"/>
  <c r="AH301" i="12"/>
  <c r="AH209" i="12"/>
  <c r="AH551" i="12"/>
  <c r="AH387" i="12"/>
  <c r="AH208" i="12"/>
  <c r="AH213" i="12"/>
  <c r="AH212" i="12"/>
  <c r="AH219" i="12"/>
  <c r="AH390" i="12"/>
  <c r="AH217" i="12"/>
  <c r="AH300" i="12"/>
  <c r="AH558" i="12"/>
  <c r="AH468" i="12"/>
  <c r="AH553" i="12"/>
  <c r="AH207" i="12"/>
  <c r="AH210" i="12"/>
  <c r="AH291" i="12"/>
  <c r="AH564" i="12"/>
  <c r="AH562" i="12"/>
  <c r="AH473" i="12"/>
  <c r="AH292" i="12"/>
  <c r="AH293" i="12"/>
  <c r="AH381" i="12"/>
  <c r="AH386" i="12"/>
  <c r="AH303" i="12"/>
  <c r="AH561" i="12"/>
  <c r="AH382" i="12"/>
  <c r="AH305" i="12"/>
  <c r="AH296" i="12"/>
  <c r="AH470" i="12"/>
  <c r="AH463" i="12"/>
  <c r="AH550" i="12"/>
  <c r="AH465" i="12"/>
  <c r="AH206" i="12"/>
  <c r="AH214" i="12"/>
  <c r="AH391" i="12"/>
  <c r="AH554" i="12"/>
  <c r="AH299" i="12"/>
  <c r="AH304" i="12"/>
  <c r="AH466" i="12"/>
  <c r="AH389" i="12"/>
  <c r="AH218" i="12"/>
  <c r="AH215" i="12"/>
  <c r="AH384" i="12"/>
  <c r="AH205" i="12"/>
  <c r="AH476" i="12"/>
  <c r="AH472" i="12"/>
  <c r="AH380" i="12"/>
  <c r="AH294" i="12"/>
  <c r="AH477" i="12"/>
  <c r="AH552" i="12"/>
  <c r="AH471" i="12"/>
  <c r="AH549" i="12"/>
  <c r="AH475" i="12"/>
  <c r="AH556" i="12"/>
  <c r="AH464" i="12"/>
  <c r="AH467" i="12"/>
  <c r="AH563" i="12"/>
  <c r="AH379" i="12"/>
  <c r="AH377" i="12"/>
  <c r="AH378" i="12"/>
  <c r="F136" i="12"/>
  <c r="AG117" i="12"/>
  <c r="AH132" i="12"/>
  <c r="AH119" i="12"/>
  <c r="AH128" i="12"/>
  <c r="AH121" i="12"/>
  <c r="AH127" i="12"/>
  <c r="AH124" i="12"/>
  <c r="AH134" i="12"/>
  <c r="AH131" i="12"/>
  <c r="AH120" i="12"/>
  <c r="AH126" i="12"/>
  <c r="AH133" i="12"/>
  <c r="AH123" i="12"/>
  <c r="AH129" i="12"/>
  <c r="AH122" i="12"/>
  <c r="AB116" i="11"/>
  <c r="AA117" i="11"/>
  <c r="F137" i="12" l="1"/>
  <c r="G136" i="12"/>
  <c r="AC116" i="11"/>
  <c r="AB117" i="11"/>
  <c r="G137" i="12" l="1"/>
  <c r="H136" i="12"/>
  <c r="AD116" i="11"/>
  <c r="AC117" i="11"/>
  <c r="H137" i="12" l="1"/>
  <c r="I136" i="12"/>
  <c r="AD117" i="11"/>
  <c r="AE116" i="11"/>
  <c r="I137" i="12" l="1"/>
  <c r="J136" i="12"/>
  <c r="AF116" i="11"/>
  <c r="AE117" i="11"/>
  <c r="K136" i="12" l="1"/>
  <c r="J137" i="12"/>
  <c r="AF117" i="11"/>
  <c r="AG116" i="11"/>
  <c r="AH134" i="11" l="1"/>
  <c r="AH119" i="11"/>
  <c r="AH129" i="11"/>
  <c r="AH127" i="11"/>
  <c r="AH131" i="11"/>
  <c r="AH124" i="11"/>
  <c r="AH128" i="11"/>
  <c r="AH120" i="11"/>
  <c r="AH133" i="11"/>
  <c r="AH123" i="11"/>
  <c r="AH122" i="11"/>
  <c r="AH126" i="11"/>
  <c r="AH121" i="11"/>
  <c r="AH132" i="11"/>
  <c r="L136" i="12"/>
  <c r="K137" i="12"/>
  <c r="F136" i="11"/>
  <c r="AG117" i="11"/>
  <c r="M136" i="12" l="1"/>
  <c r="L137" i="12"/>
  <c r="G136" i="11"/>
  <c r="F137" i="11"/>
  <c r="M137" i="12" l="1"/>
  <c r="N136" i="12"/>
  <c r="G137" i="11"/>
  <c r="H136" i="11"/>
  <c r="N137" i="12" l="1"/>
  <c r="O136" i="12"/>
  <c r="I136" i="11"/>
  <c r="H137" i="11"/>
  <c r="O137" i="12" l="1"/>
  <c r="P136" i="12"/>
  <c r="I137" i="11"/>
  <c r="J136" i="11"/>
  <c r="P137" i="12" l="1"/>
  <c r="Q136" i="12"/>
  <c r="J137" i="11"/>
  <c r="K136" i="11"/>
  <c r="Q137" i="12" l="1"/>
  <c r="R136" i="12"/>
  <c r="L136" i="11"/>
  <c r="K137" i="11"/>
  <c r="S136" i="12" l="1"/>
  <c r="R137" i="12"/>
  <c r="L137" i="11"/>
  <c r="M136" i="11"/>
  <c r="T136" i="12" l="1"/>
  <c r="S137" i="12"/>
  <c r="N136" i="11"/>
  <c r="M137" i="11"/>
  <c r="U136" i="12" l="1"/>
  <c r="T137" i="12"/>
  <c r="O136" i="11"/>
  <c r="N137" i="11"/>
  <c r="U137" i="12" l="1"/>
  <c r="V136" i="12"/>
  <c r="O137" i="11"/>
  <c r="P136" i="11"/>
  <c r="V137" i="12" l="1"/>
  <c r="W136" i="12"/>
  <c r="Q136" i="11"/>
  <c r="P137" i="11"/>
  <c r="W137" i="12" l="1"/>
  <c r="X136" i="12"/>
  <c r="Q137" i="11"/>
  <c r="R136" i="11"/>
  <c r="X137" i="12" l="1"/>
  <c r="Y136" i="12"/>
  <c r="S136" i="11"/>
  <c r="R137" i="11"/>
  <c r="Y137" i="12" l="1"/>
  <c r="Z136" i="12"/>
  <c r="T136" i="11"/>
  <c r="S137" i="11"/>
  <c r="AA136" i="12" l="1"/>
  <c r="Z137" i="12"/>
  <c r="U136" i="11"/>
  <c r="T137" i="11"/>
  <c r="AB136" i="12" l="1"/>
  <c r="AA137" i="12"/>
  <c r="V136" i="11"/>
  <c r="U137" i="11"/>
  <c r="AC136" i="12" l="1"/>
  <c r="AB137" i="12"/>
  <c r="V137" i="11"/>
  <c r="W136" i="11"/>
  <c r="AC137" i="12" l="1"/>
  <c r="AD136" i="12"/>
  <c r="W137" i="11"/>
  <c r="X136" i="11"/>
  <c r="AD137" i="12" l="1"/>
  <c r="AE136" i="12"/>
  <c r="X137" i="11"/>
  <c r="Y136" i="11"/>
  <c r="AE137" i="12" l="1"/>
  <c r="AF136" i="12"/>
  <c r="Y137" i="11"/>
  <c r="Z136" i="11"/>
  <c r="AF137" i="12" l="1"/>
  <c r="AG136" i="12"/>
  <c r="AA136" i="11"/>
  <c r="Z137" i="11"/>
  <c r="AH754" i="12" l="1"/>
  <c r="AH662" i="12"/>
  <c r="AH742" i="12"/>
  <c r="AH841" i="12"/>
  <c r="AH755" i="12"/>
  <c r="AH669" i="12"/>
  <c r="AH741" i="12"/>
  <c r="AH830" i="12"/>
  <c r="AH835" i="12"/>
  <c r="AH827" i="12"/>
  <c r="AH832" i="12"/>
  <c r="AH749" i="12"/>
  <c r="AH831" i="12"/>
  <c r="AH664" i="12"/>
  <c r="AH840" i="12"/>
  <c r="AH670" i="12"/>
  <c r="AH746" i="12"/>
  <c r="AH659" i="12"/>
  <c r="AH744" i="12"/>
  <c r="AH663" i="12"/>
  <c r="AH743" i="12"/>
  <c r="AH655" i="12"/>
  <c r="AH660" i="12"/>
  <c r="AH658" i="12"/>
  <c r="AH668" i="12"/>
  <c r="AH657" i="12"/>
  <c r="AH667" i="12"/>
  <c r="AH829" i="12"/>
  <c r="AH842" i="12"/>
  <c r="AH839" i="12"/>
  <c r="AH828" i="12"/>
  <c r="AH751" i="12"/>
  <c r="AH750" i="12"/>
  <c r="AH656" i="12"/>
  <c r="AH745" i="12"/>
  <c r="AH834" i="12"/>
  <c r="AH753" i="12"/>
  <c r="AH756" i="12"/>
  <c r="AH748" i="12"/>
  <c r="AH665" i="12"/>
  <c r="AH836" i="12"/>
  <c r="AH837" i="12"/>
  <c r="AH576" i="12"/>
  <c r="AH316" i="12"/>
  <c r="AH579" i="12"/>
  <c r="AH232" i="12"/>
  <c r="AH326" i="12"/>
  <c r="AH492" i="12"/>
  <c r="AH574" i="12"/>
  <c r="AH312" i="12"/>
  <c r="AH228" i="12"/>
  <c r="AH583" i="12"/>
  <c r="AH498" i="12"/>
  <c r="AH324" i="12"/>
  <c r="AH237" i="12"/>
  <c r="AH405" i="12"/>
  <c r="AH325" i="12"/>
  <c r="AH486" i="12"/>
  <c r="AH495" i="12"/>
  <c r="AH404" i="12"/>
  <c r="AH234" i="12"/>
  <c r="AH320" i="12"/>
  <c r="AH226" i="12"/>
  <c r="AH493" i="12"/>
  <c r="AH412" i="12"/>
  <c r="AH315" i="12"/>
  <c r="AH323" i="12"/>
  <c r="AH570" i="12"/>
  <c r="AH321" i="12"/>
  <c r="AH402" i="12"/>
  <c r="AH573" i="12"/>
  <c r="AH572" i="12"/>
  <c r="AH227" i="12"/>
  <c r="AH230" i="12"/>
  <c r="AH239" i="12"/>
  <c r="AH490" i="12"/>
  <c r="AH491" i="12"/>
  <c r="AH496" i="12"/>
  <c r="AH311" i="12"/>
  <c r="AH314" i="12"/>
  <c r="AH497" i="12"/>
  <c r="AH233" i="12"/>
  <c r="AH238" i="12"/>
  <c r="AH401" i="12"/>
  <c r="AH400" i="12"/>
  <c r="AH484" i="12"/>
  <c r="AH225" i="12"/>
  <c r="AH240" i="12"/>
  <c r="AH235" i="12"/>
  <c r="AH582" i="12"/>
  <c r="AH398" i="12"/>
  <c r="AH488" i="12"/>
  <c r="AH399" i="12"/>
  <c r="AH319" i="12"/>
  <c r="AH318" i="12"/>
  <c r="AH577" i="12"/>
  <c r="AH584" i="12"/>
  <c r="AH407" i="12"/>
  <c r="AH578" i="12"/>
  <c r="AH485" i="12"/>
  <c r="AH313" i="12"/>
  <c r="AH406" i="12"/>
  <c r="AH581" i="12"/>
  <c r="AH571" i="12"/>
  <c r="AH397" i="12"/>
  <c r="AH410" i="12"/>
  <c r="AH409" i="12"/>
  <c r="AH411" i="12"/>
  <c r="AH569" i="12"/>
  <c r="AH229" i="12"/>
  <c r="AH487" i="12"/>
  <c r="AH483" i="12"/>
  <c r="F156" i="12"/>
  <c r="AG137" i="12"/>
  <c r="AH144" i="12"/>
  <c r="AH146" i="12"/>
  <c r="AH154" i="12"/>
  <c r="AH139" i="12"/>
  <c r="AH141" i="12"/>
  <c r="AH152" i="12"/>
  <c r="AH140" i="12"/>
  <c r="AH149" i="12"/>
  <c r="AH142" i="12"/>
  <c r="AH143" i="12"/>
  <c r="AH147" i="12"/>
  <c r="AH151" i="12"/>
  <c r="AH153" i="12"/>
  <c r="AH148" i="12"/>
  <c r="AB136" i="11"/>
  <c r="AA137" i="11"/>
  <c r="F157" i="12" l="1"/>
  <c r="G156" i="12"/>
  <c r="AC136" i="11"/>
  <c r="AB137" i="11"/>
  <c r="G157" i="12" l="1"/>
  <c r="H156" i="12"/>
  <c r="AD136" i="11"/>
  <c r="AC137" i="11"/>
  <c r="H157" i="12" l="1"/>
  <c r="I156" i="12"/>
  <c r="AD137" i="11"/>
  <c r="AE136" i="11"/>
  <c r="I157" i="12" l="1"/>
  <c r="J156" i="12"/>
  <c r="AE137" i="11"/>
  <c r="AF136" i="11"/>
  <c r="J157" i="12" l="1"/>
  <c r="K156" i="12"/>
  <c r="AF137" i="11"/>
  <c r="AG136" i="11"/>
  <c r="AH139" i="11" l="1"/>
  <c r="AH143" i="11"/>
  <c r="AH144" i="11"/>
  <c r="AH141" i="11"/>
  <c r="AH153" i="11"/>
  <c r="AH142" i="11"/>
  <c r="AH147" i="11"/>
  <c r="AH146" i="11"/>
  <c r="AH151" i="11"/>
  <c r="AH154" i="11"/>
  <c r="AH148" i="11"/>
  <c r="AH140" i="11"/>
  <c r="AH152" i="11"/>
  <c r="AH149" i="11"/>
  <c r="K157" i="12"/>
  <c r="L156" i="12"/>
  <c r="AG137" i="11"/>
  <c r="F156" i="11"/>
  <c r="L157" i="12" l="1"/>
  <c r="M156" i="12"/>
  <c r="G156" i="11"/>
  <c r="F157" i="11"/>
  <c r="M157" i="12" l="1"/>
  <c r="N156" i="12"/>
  <c r="G157" i="11"/>
  <c r="H156" i="11"/>
  <c r="N157" i="12" l="1"/>
  <c r="O156" i="12"/>
  <c r="H157" i="11"/>
  <c r="I156" i="11"/>
  <c r="O157" i="12" l="1"/>
  <c r="P156" i="12"/>
  <c r="J156" i="11"/>
  <c r="I157" i="11"/>
  <c r="P157" i="12" l="1"/>
  <c r="Q156" i="12"/>
  <c r="J157" i="11"/>
  <c r="K156" i="11"/>
  <c r="Q157" i="12" l="1"/>
  <c r="R156" i="12"/>
  <c r="L156" i="11"/>
  <c r="K157" i="11"/>
  <c r="R157" i="12" l="1"/>
  <c r="S156" i="12"/>
  <c r="M156" i="11"/>
  <c r="L157" i="11"/>
  <c r="S157" i="12" l="1"/>
  <c r="T156" i="12"/>
  <c r="N156" i="11"/>
  <c r="M157" i="11"/>
  <c r="T157" i="12" l="1"/>
  <c r="U156" i="12"/>
  <c r="O156" i="11"/>
  <c r="N157" i="11"/>
  <c r="U157" i="12" l="1"/>
  <c r="V156" i="12"/>
  <c r="O157" i="11"/>
  <c r="P156" i="11"/>
  <c r="V157" i="12" l="1"/>
  <c r="W156" i="12"/>
  <c r="P157" i="11"/>
  <c r="Q156" i="11"/>
  <c r="W157" i="12" l="1"/>
  <c r="X156" i="12"/>
  <c r="Q157" i="11"/>
  <c r="R156" i="11"/>
  <c r="X157" i="12" l="1"/>
  <c r="Y156" i="12"/>
  <c r="R157" i="11"/>
  <c r="S156" i="11"/>
  <c r="Y157" i="12" l="1"/>
  <c r="Z156" i="12"/>
  <c r="T156" i="11"/>
  <c r="S157" i="11"/>
  <c r="Z157" i="12" l="1"/>
  <c r="AA156" i="12"/>
  <c r="U156" i="11"/>
  <c r="T157" i="11"/>
  <c r="AA157" i="12" l="1"/>
  <c r="AB156" i="12"/>
  <c r="V156" i="11"/>
  <c r="U157" i="11"/>
  <c r="AB157" i="12" l="1"/>
  <c r="AC156" i="12"/>
  <c r="W156" i="11"/>
  <c r="V157" i="11"/>
  <c r="Q14" i="13" l="1"/>
  <c r="Q15" i="13"/>
  <c r="Q18" i="13"/>
  <c r="AC157" i="12"/>
  <c r="AD156" i="12"/>
  <c r="AE156" i="12" s="1"/>
  <c r="W157" i="11"/>
  <c r="X156" i="11"/>
  <c r="AE157" i="12" l="1"/>
  <c r="AF156" i="12"/>
  <c r="AD157" i="12"/>
  <c r="X157" i="11"/>
  <c r="Y156" i="11"/>
  <c r="AG156" i="12" l="1"/>
  <c r="AF157" i="12"/>
  <c r="Y157" i="11"/>
  <c r="Z156" i="11"/>
  <c r="AH677" i="12" l="1"/>
  <c r="AH862" i="12"/>
  <c r="AH849" i="12"/>
  <c r="AH675" i="12"/>
  <c r="AH682" i="12"/>
  <c r="AH848" i="12"/>
  <c r="AH847" i="12"/>
  <c r="AH769" i="12"/>
  <c r="AH856" i="12"/>
  <c r="AH857" i="12"/>
  <c r="AH770" i="12"/>
  <c r="AH850" i="12"/>
  <c r="AH680" i="12"/>
  <c r="AH689" i="12"/>
  <c r="AH855" i="12"/>
  <c r="AH676" i="12"/>
  <c r="AH763" i="12"/>
  <c r="AH766" i="12"/>
  <c r="AH762" i="12"/>
  <c r="AH771" i="12"/>
  <c r="AH776" i="12"/>
  <c r="AH678" i="12"/>
  <c r="AH851" i="12"/>
  <c r="AH765" i="12"/>
  <c r="AH687" i="12"/>
  <c r="AH854" i="12"/>
  <c r="AH685" i="12"/>
  <c r="AH768" i="12"/>
  <c r="AH861" i="12"/>
  <c r="AH774" i="12"/>
  <c r="AH679" i="12"/>
  <c r="AH859" i="12"/>
  <c r="AH852" i="12"/>
  <c r="AH860" i="12"/>
  <c r="AH773" i="12"/>
  <c r="AH683" i="12"/>
  <c r="AH775" i="12"/>
  <c r="AH764" i="12"/>
  <c r="AH761" i="12"/>
  <c r="AH690" i="12"/>
  <c r="AH688" i="12"/>
  <c r="AH684" i="12"/>
  <c r="F182" i="12"/>
  <c r="AG157" i="12"/>
  <c r="AH599" i="12"/>
  <c r="AH511" i="12"/>
  <c r="AH259" i="12"/>
  <c r="AH418" i="12"/>
  <c r="AH431" i="12"/>
  <c r="AH506" i="12"/>
  <c r="AH260" i="12"/>
  <c r="AH258" i="12"/>
  <c r="AH505" i="12"/>
  <c r="AH341" i="12"/>
  <c r="AH331" i="12"/>
  <c r="AH507" i="12"/>
  <c r="AH344" i="12"/>
  <c r="AH503" i="12"/>
  <c r="AH515" i="12"/>
  <c r="AH245" i="12"/>
  <c r="AH425" i="12"/>
  <c r="AH255" i="12"/>
  <c r="AH512" i="12"/>
  <c r="AH249" i="12"/>
  <c r="AH504" i="12"/>
  <c r="AH332" i="12"/>
  <c r="AH593" i="12"/>
  <c r="AH429" i="12"/>
  <c r="AH336" i="12"/>
  <c r="AH508" i="12"/>
  <c r="AH335" i="12"/>
  <c r="AH334" i="12"/>
  <c r="AH602" i="12"/>
  <c r="AH598" i="12"/>
  <c r="AH516" i="12"/>
  <c r="AH421" i="12"/>
  <c r="AH343" i="12"/>
  <c r="AH590" i="12"/>
  <c r="AH422" i="12"/>
  <c r="AH596" i="12"/>
  <c r="AH253" i="12"/>
  <c r="AH430" i="12"/>
  <c r="AH594" i="12"/>
  <c r="AH346" i="12"/>
  <c r="AH597" i="12"/>
  <c r="AH510" i="12"/>
  <c r="AH252" i="12"/>
  <c r="AH257" i="12"/>
  <c r="AH420" i="12"/>
  <c r="AH345" i="12"/>
  <c r="AH248" i="12"/>
  <c r="AH333" i="12"/>
  <c r="AH247" i="12"/>
  <c r="AH604" i="12"/>
  <c r="AH339" i="12"/>
  <c r="AH601" i="12"/>
  <c r="AH591" i="12"/>
  <c r="AH419" i="12"/>
  <c r="AH426" i="12"/>
  <c r="AH338" i="12"/>
  <c r="AH589" i="12"/>
  <c r="AH250" i="12"/>
  <c r="AH518" i="12"/>
  <c r="AH424" i="12"/>
  <c r="AH427" i="12"/>
  <c r="AH246" i="12"/>
  <c r="AH417" i="12"/>
  <c r="AH592" i="12"/>
  <c r="AH513" i="12"/>
  <c r="AH432" i="12"/>
  <c r="AH603" i="12"/>
  <c r="AH340" i="12"/>
  <c r="AH254" i="12"/>
  <c r="AH517" i="12"/>
  <c r="AH173" i="12"/>
  <c r="AH160" i="12"/>
  <c r="AH164" i="12"/>
  <c r="AH168" i="12"/>
  <c r="AH174" i="12"/>
  <c r="H21" i="12" s="1"/>
  <c r="Q21" i="12" s="1"/>
  <c r="AH163" i="12"/>
  <c r="AH162" i="12"/>
  <c r="AH169" i="12"/>
  <c r="AH161" i="12"/>
  <c r="AH167" i="12"/>
  <c r="AH172" i="12"/>
  <c r="AH171" i="12"/>
  <c r="AH166" i="12"/>
  <c r="AH159" i="12"/>
  <c r="H8" i="12" s="1"/>
  <c r="Q8" i="12" s="1"/>
  <c r="Z157" i="11"/>
  <c r="AA156" i="11"/>
  <c r="H13" i="12" l="1"/>
  <c r="Q13" i="12" s="1"/>
  <c r="H17" i="12"/>
  <c r="Q17" i="12" s="1"/>
  <c r="H15" i="12"/>
  <c r="Q15" i="12" s="1"/>
  <c r="H14" i="12"/>
  <c r="Q14" i="12" s="1"/>
  <c r="H19" i="12"/>
  <c r="Q19" i="12" s="1"/>
  <c r="H20" i="12"/>
  <c r="Q20" i="12" s="1"/>
  <c r="H18" i="12"/>
  <c r="Q18" i="12" s="1"/>
  <c r="H16" i="12"/>
  <c r="Q16" i="12" s="1"/>
  <c r="H10" i="12"/>
  <c r="Q10" i="12" s="1"/>
  <c r="H11" i="12"/>
  <c r="Q11" i="12" s="1"/>
  <c r="H12" i="12"/>
  <c r="Q12" i="12" s="1"/>
  <c r="H9" i="12"/>
  <c r="Q9" i="12" s="1"/>
  <c r="F183" i="12"/>
  <c r="G182" i="12"/>
  <c r="AB156" i="11"/>
  <c r="AA157" i="11"/>
  <c r="T8" i="12" l="1"/>
  <c r="AM5" i="12" s="1"/>
  <c r="H182" i="12"/>
  <c r="G183" i="12"/>
  <c r="AC156" i="11"/>
  <c r="AB157" i="11"/>
  <c r="W20" i="12" l="1"/>
  <c r="I182" i="12"/>
  <c r="H183" i="12"/>
  <c r="AC157" i="11"/>
  <c r="AD156" i="11"/>
  <c r="AH168" i="11" l="1"/>
  <c r="AH161" i="11"/>
  <c r="H10" i="11" s="1"/>
  <c r="Q10" i="11" s="1"/>
  <c r="AH172" i="11"/>
  <c r="AH163" i="11"/>
  <c r="H12" i="11" s="1"/>
  <c r="Q12" i="11" s="1"/>
  <c r="AH159" i="11"/>
  <c r="H8" i="11" s="1"/>
  <c r="Q8" i="11" s="1"/>
  <c r="AH164" i="11"/>
  <c r="AH173" i="11"/>
  <c r="AH166" i="11"/>
  <c r="H14" i="11" s="1"/>
  <c r="Q14" i="11" s="1"/>
  <c r="AH169" i="11"/>
  <c r="AH171" i="11"/>
  <c r="H18" i="11" s="1"/>
  <c r="Q18" i="11" s="1"/>
  <c r="AH167" i="11"/>
  <c r="H15" i="11" s="1"/>
  <c r="Q15" i="11" s="1"/>
  <c r="AH174" i="11"/>
  <c r="AH160" i="11"/>
  <c r="H9" i="11" s="1"/>
  <c r="Q9" i="11" s="1"/>
  <c r="AH162" i="11"/>
  <c r="H11" i="11" s="1"/>
  <c r="Q11" i="11" s="1"/>
  <c r="J182" i="12"/>
  <c r="I183" i="12"/>
  <c r="AD157" i="11"/>
  <c r="J183" i="12" l="1"/>
  <c r="K182" i="12"/>
  <c r="W20" i="11" l="1"/>
  <c r="AM5" i="11"/>
  <c r="L182" i="12"/>
  <c r="K183" i="12"/>
  <c r="M182" i="12" l="1"/>
  <c r="L183" i="12"/>
  <c r="N182" i="12" l="1"/>
  <c r="M183" i="12"/>
  <c r="N183" i="12" l="1"/>
  <c r="O182" i="12"/>
  <c r="O183" i="12" l="1"/>
  <c r="P182" i="12"/>
  <c r="Q182" i="12" l="1"/>
  <c r="P183" i="12"/>
  <c r="R182" i="12" l="1"/>
  <c r="Q183" i="12"/>
  <c r="S182" i="12" l="1"/>
  <c r="R183" i="12"/>
  <c r="S183" i="12" l="1"/>
  <c r="T182" i="12"/>
  <c r="T183" i="12" l="1"/>
  <c r="U182" i="12"/>
  <c r="U183" i="12" l="1"/>
  <c r="V182" i="12"/>
  <c r="V183" i="12" l="1"/>
  <c r="W182" i="12"/>
  <c r="X182" i="12" l="1"/>
  <c r="W183" i="12"/>
  <c r="X183" i="12" l="1"/>
  <c r="Y182" i="12"/>
  <c r="Y183" i="12" l="1"/>
  <c r="Z182" i="12"/>
  <c r="Z183" i="12" l="1"/>
  <c r="AA182" i="12"/>
  <c r="AB182" i="12" l="1"/>
  <c r="AA183" i="12"/>
  <c r="AB183" i="12" l="1"/>
  <c r="AC182" i="12"/>
  <c r="AD182" i="12" l="1"/>
  <c r="AC183" i="12"/>
  <c r="AD183" i="12" l="1"/>
  <c r="AE182" i="12"/>
  <c r="AF182" i="12" l="1"/>
  <c r="AE183" i="12"/>
  <c r="AG182" i="12" l="1"/>
  <c r="AF183" i="12"/>
  <c r="F202" i="12" l="1"/>
  <c r="AG183" i="12"/>
  <c r="G202" i="12" l="1"/>
  <c r="F203" i="12"/>
  <c r="G203" i="12" l="1"/>
  <c r="H202" i="12"/>
  <c r="I202" i="12" l="1"/>
  <c r="H203" i="12"/>
  <c r="I203" i="12" l="1"/>
  <c r="J202" i="12"/>
  <c r="K202" i="12" l="1"/>
  <c r="J203" i="12"/>
  <c r="L202" i="12" l="1"/>
  <c r="K203" i="12"/>
  <c r="L203" i="12" l="1"/>
  <c r="M202" i="12"/>
  <c r="M203" i="12" l="1"/>
  <c r="N202" i="12"/>
  <c r="N203" i="12" l="1"/>
  <c r="O202" i="12"/>
  <c r="O203" i="12" l="1"/>
  <c r="P202" i="12"/>
  <c r="Q202" i="12" l="1"/>
  <c r="P203" i="12"/>
  <c r="Q203" i="12" l="1"/>
  <c r="R202" i="12"/>
  <c r="R203" i="12" l="1"/>
  <c r="S202" i="12"/>
  <c r="T202" i="12" l="1"/>
  <c r="S203" i="12"/>
  <c r="U202" i="12" l="1"/>
  <c r="T203" i="12"/>
  <c r="U203" i="12" l="1"/>
  <c r="V202" i="12"/>
  <c r="W202" i="12" l="1"/>
  <c r="V203" i="12"/>
  <c r="W203" i="12" l="1"/>
  <c r="X202" i="12"/>
  <c r="Y202" i="12" l="1"/>
  <c r="X203" i="12"/>
  <c r="Y203" i="12" l="1"/>
  <c r="Z202" i="12"/>
  <c r="AA202" i="12" l="1"/>
  <c r="Z203" i="12"/>
  <c r="AA203" i="12" l="1"/>
  <c r="AB202" i="12"/>
  <c r="AB203" i="12" l="1"/>
  <c r="AC202" i="12"/>
  <c r="AC203" i="12" l="1"/>
  <c r="AD202" i="12"/>
  <c r="AE202" i="12" l="1"/>
  <c r="AD203" i="12"/>
  <c r="AF202" i="12" l="1"/>
  <c r="AE203" i="12"/>
  <c r="AF203" i="12" l="1"/>
  <c r="AG202" i="12"/>
  <c r="F222" i="12" l="1"/>
  <c r="AG203" i="12"/>
  <c r="F223" i="12" l="1"/>
  <c r="G222" i="12"/>
  <c r="H222" i="12" l="1"/>
  <c r="G223" i="12"/>
  <c r="H223" i="12" l="1"/>
  <c r="I222" i="12"/>
  <c r="J222" i="12" l="1"/>
  <c r="I223" i="12"/>
  <c r="K222" i="12" l="1"/>
  <c r="J223" i="12"/>
  <c r="K223" i="12" l="1"/>
  <c r="L222" i="12"/>
  <c r="M222" i="12" l="1"/>
  <c r="L223" i="12"/>
  <c r="M223" i="12" l="1"/>
  <c r="N222" i="12"/>
  <c r="O222" i="12" l="1"/>
  <c r="N223" i="12"/>
  <c r="O223" i="12" l="1"/>
  <c r="P222" i="12"/>
  <c r="Q222" i="12" l="1"/>
  <c r="P223" i="12"/>
  <c r="Q223" i="12" l="1"/>
  <c r="R222" i="12"/>
  <c r="R223" i="12" l="1"/>
  <c r="S222" i="12"/>
  <c r="T222" i="12" l="1"/>
  <c r="S223" i="12"/>
  <c r="T223" i="12" l="1"/>
  <c r="U222" i="12"/>
  <c r="V222" i="12" l="1"/>
  <c r="U223" i="12"/>
  <c r="V223" i="12" l="1"/>
  <c r="W222" i="12"/>
  <c r="W223" i="12" l="1"/>
  <c r="X222" i="12"/>
  <c r="X223" i="12" l="1"/>
  <c r="Y222" i="12"/>
  <c r="Y223" i="12" l="1"/>
  <c r="Z222" i="12"/>
  <c r="AA222" i="12" l="1"/>
  <c r="Z223" i="12"/>
  <c r="AA223" i="12" l="1"/>
  <c r="AB222" i="12"/>
  <c r="AB223" i="12" l="1"/>
  <c r="AC222" i="12"/>
  <c r="AD222" i="12" l="1"/>
  <c r="AC223" i="12"/>
  <c r="AE222" i="12" l="1"/>
  <c r="AD223" i="12"/>
  <c r="AE223" i="12" l="1"/>
  <c r="AF222" i="12"/>
  <c r="AF223" i="12" l="1"/>
  <c r="AG222" i="12"/>
  <c r="F242" i="12" l="1"/>
  <c r="AG223" i="12"/>
  <c r="F243" i="12" l="1"/>
  <c r="G242" i="12"/>
  <c r="G243" i="12" l="1"/>
  <c r="H242" i="12"/>
  <c r="H243" i="12" l="1"/>
  <c r="I242" i="12"/>
  <c r="J242" i="12" l="1"/>
  <c r="I243" i="12"/>
  <c r="K242" i="12" l="1"/>
  <c r="J243" i="12"/>
  <c r="L242" i="12" l="1"/>
  <c r="K243" i="12"/>
  <c r="L243" i="12" l="1"/>
  <c r="M242" i="12"/>
  <c r="M243" i="12" l="1"/>
  <c r="N242" i="12"/>
  <c r="N243" i="12" l="1"/>
  <c r="O242" i="12"/>
  <c r="P242" i="12" l="1"/>
  <c r="O243" i="12"/>
  <c r="Q242" i="12" l="1"/>
  <c r="P243" i="12"/>
  <c r="R242" i="12" l="1"/>
  <c r="Q243" i="12"/>
  <c r="R243" i="12" l="1"/>
  <c r="S242" i="12"/>
  <c r="S243" i="12" l="1"/>
  <c r="T242" i="12"/>
  <c r="U242" i="12" l="1"/>
  <c r="T243" i="12"/>
  <c r="V242" i="12" l="1"/>
  <c r="U243" i="12"/>
  <c r="W242" i="12" l="1"/>
  <c r="V243" i="12"/>
  <c r="X242" i="12" l="1"/>
  <c r="W243" i="12"/>
  <c r="Y242" i="12" l="1"/>
  <c r="X243" i="12"/>
  <c r="Z242" i="12" l="1"/>
  <c r="Y243" i="12"/>
  <c r="Z243" i="12" l="1"/>
  <c r="AA242" i="12"/>
  <c r="AA243" i="12" l="1"/>
  <c r="AB242" i="12"/>
  <c r="AC242" i="12" l="1"/>
  <c r="AB243" i="12"/>
  <c r="AD242" i="12" l="1"/>
  <c r="AC243" i="12"/>
  <c r="AE242" i="12" l="1"/>
  <c r="AD243" i="12"/>
  <c r="AE243" i="12" l="1"/>
  <c r="AF242" i="12"/>
  <c r="AG242" i="12" l="1"/>
  <c r="AF243" i="12"/>
  <c r="F268" i="12" l="1"/>
  <c r="AG243" i="12"/>
  <c r="F269" i="12" l="1"/>
  <c r="G268" i="12"/>
  <c r="H268" i="12" l="1"/>
  <c r="G269" i="12"/>
  <c r="I268" i="12" l="1"/>
  <c r="H269" i="12"/>
  <c r="J268" i="12" l="1"/>
  <c r="I269" i="12"/>
  <c r="J269" i="12" l="1"/>
  <c r="K268" i="12"/>
  <c r="L268" i="12" l="1"/>
  <c r="K269" i="12"/>
  <c r="M268" i="12" l="1"/>
  <c r="L269" i="12"/>
  <c r="M269" i="12" l="1"/>
  <c r="N268" i="12"/>
  <c r="N269" i="12" l="1"/>
  <c r="O268" i="12"/>
  <c r="P268" i="12" l="1"/>
  <c r="O269" i="12"/>
  <c r="Q268" i="12" l="1"/>
  <c r="P269" i="12"/>
  <c r="R268" i="12" l="1"/>
  <c r="Q269" i="12"/>
  <c r="S268" i="12" l="1"/>
  <c r="R269" i="12"/>
  <c r="S269" i="12" l="1"/>
  <c r="T268" i="12"/>
  <c r="T269" i="12" l="1"/>
  <c r="U268" i="12"/>
  <c r="V268" i="12" l="1"/>
  <c r="U269" i="12"/>
  <c r="W268" i="12" l="1"/>
  <c r="V269" i="12"/>
  <c r="X268" i="12" l="1"/>
  <c r="W269" i="12"/>
  <c r="Y268" i="12" l="1"/>
  <c r="X269" i="12"/>
  <c r="Z268" i="12" l="1"/>
  <c r="Y269" i="12"/>
  <c r="AA268" i="12" l="1"/>
  <c r="Z269" i="12"/>
  <c r="AA269" i="12" l="1"/>
  <c r="AB268" i="12"/>
  <c r="AB269" i="12" l="1"/>
  <c r="AC268" i="12"/>
  <c r="AC269" i="12" l="1"/>
  <c r="AD268" i="12"/>
  <c r="AD269" i="12" l="1"/>
  <c r="AE268" i="12"/>
  <c r="AF268" i="12" l="1"/>
  <c r="AE269" i="12"/>
  <c r="AG268" i="12" l="1"/>
  <c r="AF269" i="12"/>
  <c r="F288" i="12" l="1"/>
  <c r="AG269" i="12"/>
  <c r="F289" i="12" l="1"/>
  <c r="G288" i="12"/>
  <c r="H288" i="12" l="1"/>
  <c r="G289" i="12"/>
  <c r="I288" i="12" l="1"/>
  <c r="H289" i="12"/>
  <c r="I289" i="12" l="1"/>
  <c r="J288" i="12"/>
  <c r="K288" i="12" l="1"/>
  <c r="J289" i="12"/>
  <c r="L288" i="12" l="1"/>
  <c r="K289" i="12"/>
  <c r="L289" i="12" l="1"/>
  <c r="M288" i="12"/>
  <c r="M289" i="12" l="1"/>
  <c r="N288" i="12"/>
  <c r="O288" i="12" l="1"/>
  <c r="N289" i="12"/>
  <c r="P288" i="12" l="1"/>
  <c r="O289" i="12"/>
  <c r="P289" i="12" l="1"/>
  <c r="Q288" i="12"/>
  <c r="R288" i="12" l="1"/>
  <c r="Q289" i="12"/>
  <c r="S288" i="12" l="1"/>
  <c r="R289" i="12"/>
  <c r="S289" i="12" l="1"/>
  <c r="T288" i="12"/>
  <c r="T289" i="12" l="1"/>
  <c r="U288" i="12"/>
  <c r="U289" i="12" l="1"/>
  <c r="V288" i="12"/>
  <c r="W288" i="12" l="1"/>
  <c r="V289" i="12"/>
  <c r="W289" i="12" l="1"/>
  <c r="X288" i="12"/>
  <c r="Y288" i="12" l="1"/>
  <c r="X289" i="12"/>
  <c r="Z288" i="12" l="1"/>
  <c r="Y289" i="12"/>
  <c r="AA288" i="12" l="1"/>
  <c r="Z289" i="12"/>
  <c r="AA289" i="12" l="1"/>
  <c r="AB288" i="12"/>
  <c r="AB289" i="12" l="1"/>
  <c r="AC288" i="12"/>
  <c r="AC289" i="12" l="1"/>
  <c r="AD288" i="12"/>
  <c r="AD289" i="12" l="1"/>
  <c r="AE288" i="12"/>
  <c r="AF288" i="12" l="1"/>
  <c r="AE289" i="12"/>
  <c r="AG288" i="12" l="1"/>
  <c r="AF289" i="12"/>
  <c r="AG289" i="12" l="1"/>
  <c r="F308" i="12"/>
  <c r="F309" i="12" l="1"/>
  <c r="G308" i="12"/>
  <c r="G309" i="12" l="1"/>
  <c r="H308" i="12"/>
  <c r="H309" i="12" l="1"/>
  <c r="I308" i="12"/>
  <c r="J308" i="12" l="1"/>
  <c r="I309" i="12"/>
  <c r="J309" i="12" l="1"/>
  <c r="K308" i="12"/>
  <c r="K309" i="12" l="1"/>
  <c r="L308" i="12"/>
  <c r="L309" i="12" l="1"/>
  <c r="M308" i="12"/>
  <c r="N308" i="12" l="1"/>
  <c r="M309" i="12"/>
  <c r="O308" i="12" l="1"/>
  <c r="N309" i="12"/>
  <c r="P308" i="12" l="1"/>
  <c r="O309" i="12"/>
  <c r="P309" i="12" l="1"/>
  <c r="Q308" i="12"/>
  <c r="R308" i="12" l="1"/>
  <c r="Q309" i="12"/>
  <c r="R309" i="12" l="1"/>
  <c r="S308" i="12"/>
  <c r="S309" i="12" l="1"/>
  <c r="T308" i="12"/>
  <c r="T309" i="12" l="1"/>
  <c r="U308" i="12"/>
  <c r="V308" i="12" l="1"/>
  <c r="U309" i="12"/>
  <c r="W308" i="12" l="1"/>
  <c r="V309" i="12"/>
  <c r="X308" i="12" l="1"/>
  <c r="W309" i="12"/>
  <c r="Y308" i="12" l="1"/>
  <c r="X309" i="12"/>
  <c r="Z308" i="12" l="1"/>
  <c r="Y309" i="12"/>
  <c r="Z309" i="12" l="1"/>
  <c r="AA308" i="12"/>
  <c r="AB308" i="12" l="1"/>
  <c r="AA309" i="12"/>
  <c r="AB309" i="12" l="1"/>
  <c r="AC308" i="12"/>
  <c r="AD308" i="12" l="1"/>
  <c r="AC309" i="12"/>
  <c r="AD309" i="12" l="1"/>
  <c r="AE308" i="12"/>
  <c r="AE309" i="12" l="1"/>
  <c r="AF308" i="12"/>
  <c r="AG308" i="12" l="1"/>
  <c r="AF309" i="12"/>
  <c r="F328" i="12" l="1"/>
  <c r="AG309" i="12"/>
  <c r="F329" i="12" l="1"/>
  <c r="G328" i="12"/>
  <c r="G329" i="12" l="1"/>
  <c r="H328" i="12"/>
  <c r="H329" i="12" l="1"/>
  <c r="I328" i="12"/>
  <c r="I329" i="12" l="1"/>
  <c r="J328" i="12"/>
  <c r="K328" i="12" l="1"/>
  <c r="J329" i="12"/>
  <c r="K329" i="12" l="1"/>
  <c r="L328" i="12"/>
  <c r="L329" i="12" l="1"/>
  <c r="M328" i="12"/>
  <c r="M329" i="12" l="1"/>
  <c r="N328" i="12"/>
  <c r="N329" i="12" l="1"/>
  <c r="O328" i="12"/>
  <c r="O329" i="12" l="1"/>
  <c r="P328" i="12"/>
  <c r="P329" i="12" l="1"/>
  <c r="Q328" i="12"/>
  <c r="Q329" i="12" l="1"/>
  <c r="R328" i="12"/>
  <c r="R329" i="12" l="1"/>
  <c r="S328" i="12"/>
  <c r="S329" i="12" l="1"/>
  <c r="T328" i="12"/>
  <c r="T329" i="12" l="1"/>
  <c r="U328" i="12"/>
  <c r="U329" i="12" l="1"/>
  <c r="V328" i="12"/>
  <c r="V329" i="12" l="1"/>
  <c r="W328" i="12"/>
  <c r="X328" i="12" l="1"/>
  <c r="W329" i="12"/>
  <c r="Y328" i="12" l="1"/>
  <c r="X329" i="12"/>
  <c r="Y329" i="12" l="1"/>
  <c r="Z328" i="12"/>
  <c r="AA328" i="12" l="1"/>
  <c r="Z329" i="12"/>
  <c r="AA329" i="12" l="1"/>
  <c r="AB328" i="12"/>
  <c r="AB329" i="12" l="1"/>
  <c r="AC328" i="12"/>
  <c r="AC329" i="12" l="1"/>
  <c r="AD328" i="12"/>
  <c r="AE328" i="12" l="1"/>
  <c r="AD329" i="12"/>
  <c r="AF328" i="12" l="1"/>
  <c r="AE329" i="12"/>
  <c r="AG328" i="12" l="1"/>
  <c r="AF329" i="12"/>
  <c r="AG329" i="12" l="1"/>
  <c r="F354" i="12"/>
  <c r="G354" i="12" l="1"/>
  <c r="F355" i="12"/>
  <c r="H354" i="12" l="1"/>
  <c r="G355" i="12"/>
  <c r="H355" i="12" l="1"/>
  <c r="I354" i="12"/>
  <c r="J354" i="12" l="1"/>
  <c r="I355" i="12"/>
  <c r="J355" i="12" l="1"/>
  <c r="K354" i="12"/>
  <c r="L354" i="12" l="1"/>
  <c r="K355" i="12"/>
  <c r="M354" i="12" l="1"/>
  <c r="L355" i="12"/>
  <c r="M355" i="12" l="1"/>
  <c r="N354" i="12"/>
  <c r="O354" i="12" l="1"/>
  <c r="N355" i="12"/>
  <c r="O355" i="12" l="1"/>
  <c r="P354" i="12"/>
  <c r="P355" i="12" l="1"/>
  <c r="Q354" i="12"/>
  <c r="Q355" i="12" l="1"/>
  <c r="R354" i="12"/>
  <c r="S354" i="12" l="1"/>
  <c r="R355" i="12"/>
  <c r="S355" i="12" l="1"/>
  <c r="T354" i="12"/>
  <c r="T355" i="12" l="1"/>
  <c r="U354" i="12"/>
  <c r="V354" i="12" l="1"/>
  <c r="U355" i="12"/>
  <c r="V355" i="12" l="1"/>
  <c r="W354" i="12"/>
  <c r="X354" i="12" l="1"/>
  <c r="W355" i="12"/>
  <c r="Y354" i="12" l="1"/>
  <c r="X355" i="12"/>
  <c r="Z354" i="12" l="1"/>
  <c r="Y355" i="12"/>
  <c r="Z355" i="12" l="1"/>
  <c r="AA354" i="12"/>
  <c r="AA355" i="12" l="1"/>
  <c r="AB354" i="12"/>
  <c r="AC354" i="12" l="1"/>
  <c r="AB355" i="12"/>
  <c r="AD354" i="12" l="1"/>
  <c r="AC355" i="12"/>
  <c r="AE354" i="12" l="1"/>
  <c r="AD355" i="12"/>
  <c r="AF354" i="12" l="1"/>
  <c r="AE355" i="12"/>
  <c r="AF355" i="12" l="1"/>
  <c r="AG354" i="12"/>
  <c r="AG355" i="12" l="1"/>
  <c r="F374" i="12"/>
  <c r="G374" i="12" l="1"/>
  <c r="F375" i="12"/>
  <c r="H374" i="12" l="1"/>
  <c r="G375" i="12"/>
  <c r="H375" i="12" l="1"/>
  <c r="I374" i="12"/>
  <c r="I375" i="12" l="1"/>
  <c r="J374" i="12"/>
  <c r="J375" i="12" l="1"/>
  <c r="K374" i="12"/>
  <c r="K375" i="12" l="1"/>
  <c r="L374" i="12"/>
  <c r="M374" i="12" l="1"/>
  <c r="L375" i="12"/>
  <c r="M375" i="12" l="1"/>
  <c r="N374" i="12"/>
  <c r="N375" i="12" l="1"/>
  <c r="O374" i="12"/>
  <c r="P374" i="12" l="1"/>
  <c r="O375" i="12"/>
  <c r="Q374" i="12" l="1"/>
  <c r="P375" i="12"/>
  <c r="Q375" i="12" l="1"/>
  <c r="R374" i="12"/>
  <c r="S374" i="12" l="1"/>
  <c r="R375" i="12"/>
  <c r="S375" i="12" l="1"/>
  <c r="T374" i="12"/>
  <c r="T375" i="12" l="1"/>
  <c r="U374" i="12"/>
  <c r="U375" i="12" l="1"/>
  <c r="V374" i="12"/>
  <c r="W374" i="12" l="1"/>
  <c r="V375" i="12"/>
  <c r="X374" i="12" l="1"/>
  <c r="W375" i="12"/>
  <c r="X375" i="12" l="1"/>
  <c r="Y374" i="12"/>
  <c r="Z374" i="12" l="1"/>
  <c r="Y375" i="12"/>
  <c r="Z375" i="12" l="1"/>
  <c r="AA374" i="12"/>
  <c r="AA375" i="12" l="1"/>
  <c r="AB374" i="12"/>
  <c r="AC374" i="12" l="1"/>
  <c r="AB375" i="12"/>
  <c r="AC375" i="12" l="1"/>
  <c r="AD374" i="12"/>
  <c r="AE374" i="12" l="1"/>
  <c r="AD375" i="12"/>
  <c r="AE375" i="12" l="1"/>
  <c r="AF374" i="12"/>
  <c r="AG374" i="12" l="1"/>
  <c r="AF375" i="12"/>
  <c r="F394" i="12" l="1"/>
  <c r="AG375" i="12"/>
  <c r="G394" i="12" l="1"/>
  <c r="F395" i="12"/>
  <c r="H394" i="12" l="1"/>
  <c r="G395" i="12"/>
  <c r="H395" i="12" l="1"/>
  <c r="I394" i="12"/>
  <c r="I395" i="12" l="1"/>
  <c r="J394" i="12"/>
  <c r="K394" i="12" l="1"/>
  <c r="J395" i="12"/>
  <c r="K395" i="12" l="1"/>
  <c r="L394" i="12"/>
  <c r="L395" i="12" l="1"/>
  <c r="M394" i="12"/>
  <c r="M395" i="12" l="1"/>
  <c r="N394" i="12"/>
  <c r="O394" i="12" l="1"/>
  <c r="N395" i="12"/>
  <c r="O395" i="12" l="1"/>
  <c r="P394" i="12"/>
  <c r="Q394" i="12" l="1"/>
  <c r="P395" i="12"/>
  <c r="R394" i="12" l="1"/>
  <c r="Q395" i="12"/>
  <c r="S394" i="12" l="1"/>
  <c r="R395" i="12"/>
  <c r="T394" i="12" l="1"/>
  <c r="S395" i="12"/>
  <c r="T395" i="12" l="1"/>
  <c r="U394" i="12"/>
  <c r="V394" i="12" l="1"/>
  <c r="U395" i="12"/>
  <c r="V395" i="12" l="1"/>
  <c r="W394" i="12"/>
  <c r="W395" i="12" l="1"/>
  <c r="X394" i="12"/>
  <c r="X395" i="12" l="1"/>
  <c r="Y394" i="12"/>
  <c r="Z394" i="12" l="1"/>
  <c r="Y395" i="12"/>
  <c r="AA394" i="12" l="1"/>
  <c r="Z395" i="12"/>
  <c r="AA395" i="12" l="1"/>
  <c r="AB394" i="12"/>
  <c r="AC394" i="12" l="1"/>
  <c r="AB395" i="12"/>
  <c r="AD394" i="12" l="1"/>
  <c r="AC395" i="12"/>
  <c r="AD395" i="12" l="1"/>
  <c r="AE394" i="12"/>
  <c r="AF394" i="12" l="1"/>
  <c r="AE395" i="12"/>
  <c r="AF395" i="12" l="1"/>
  <c r="AG394" i="12"/>
  <c r="AG395" i="12" l="1"/>
  <c r="F414" i="12"/>
  <c r="F415" i="12" l="1"/>
  <c r="G414" i="12"/>
  <c r="H414" i="12" l="1"/>
  <c r="G415" i="12"/>
  <c r="I414" i="12" l="1"/>
  <c r="H415" i="12"/>
  <c r="I415" i="12" l="1"/>
  <c r="J414" i="12"/>
  <c r="K414" i="12" l="1"/>
  <c r="J415" i="12"/>
  <c r="L414" i="12" l="1"/>
  <c r="K415" i="12"/>
  <c r="L415" i="12" l="1"/>
  <c r="M414" i="12"/>
  <c r="M415" i="12" l="1"/>
  <c r="N414" i="12"/>
  <c r="N415" i="12" l="1"/>
  <c r="O414" i="12"/>
  <c r="O415" i="12" l="1"/>
  <c r="P414" i="12"/>
  <c r="Q414" i="12" l="1"/>
  <c r="P415" i="12"/>
  <c r="R414" i="12" l="1"/>
  <c r="Q415" i="12"/>
  <c r="S414" i="12" l="1"/>
  <c r="R415" i="12"/>
  <c r="S415" i="12" l="1"/>
  <c r="T414" i="12"/>
  <c r="T415" i="12" l="1"/>
  <c r="U414" i="12"/>
  <c r="U415" i="12" l="1"/>
  <c r="V414" i="12"/>
  <c r="V415" i="12" l="1"/>
  <c r="W414" i="12"/>
  <c r="W415" i="12" l="1"/>
  <c r="X414" i="12"/>
  <c r="X415" i="12" l="1"/>
  <c r="Y414" i="12"/>
  <c r="Z414" i="12" l="1"/>
  <c r="Y415" i="12"/>
  <c r="AA414" i="12" l="1"/>
  <c r="Z415" i="12"/>
  <c r="AB414" i="12" l="1"/>
  <c r="AA415" i="12"/>
  <c r="AB415" i="12" l="1"/>
  <c r="AC414" i="12"/>
  <c r="AC415" i="12" l="1"/>
  <c r="AD414" i="12"/>
  <c r="AE414" i="12" l="1"/>
  <c r="AD415" i="12"/>
  <c r="AE415" i="12" l="1"/>
  <c r="AF414" i="12"/>
  <c r="AF415" i="12" l="1"/>
  <c r="AG414" i="12"/>
  <c r="AG415" i="12" l="1"/>
  <c r="F440" i="12"/>
  <c r="G440" i="12" l="1"/>
  <c r="F441" i="12"/>
  <c r="G441" i="12" l="1"/>
  <c r="H440" i="12"/>
  <c r="I440" i="12" l="1"/>
  <c r="H441" i="12"/>
  <c r="J440" i="12" l="1"/>
  <c r="I441" i="12"/>
  <c r="K440" i="12" l="1"/>
  <c r="J441" i="12"/>
  <c r="K441" i="12" l="1"/>
  <c r="L440" i="12"/>
  <c r="L441" i="12" l="1"/>
  <c r="M440" i="12"/>
  <c r="N440" i="12" l="1"/>
  <c r="M441" i="12"/>
  <c r="N441" i="12" l="1"/>
  <c r="O440" i="12"/>
  <c r="O441" i="12" l="1"/>
  <c r="P440" i="12"/>
  <c r="P441" i="12" l="1"/>
  <c r="Q440" i="12"/>
  <c r="R440" i="12" l="1"/>
  <c r="Q441" i="12"/>
  <c r="R441" i="12" l="1"/>
  <c r="S440" i="12"/>
  <c r="S441" i="12" l="1"/>
  <c r="T440" i="12"/>
  <c r="U440" i="12" l="1"/>
  <c r="T441" i="12"/>
  <c r="U441" i="12" l="1"/>
  <c r="V440" i="12"/>
  <c r="V441" i="12" l="1"/>
  <c r="W440" i="12"/>
  <c r="X440" i="12" l="1"/>
  <c r="W441" i="12"/>
  <c r="Y440" i="12" l="1"/>
  <c r="X441" i="12"/>
  <c r="Z440" i="12" l="1"/>
  <c r="Y441" i="12"/>
  <c r="Z441" i="12" l="1"/>
  <c r="AA440" i="12"/>
  <c r="AA441" i="12" l="1"/>
  <c r="AB440" i="12"/>
  <c r="AC440" i="12" l="1"/>
  <c r="AB441" i="12"/>
  <c r="AD440" i="12" l="1"/>
  <c r="AC441" i="12"/>
  <c r="AD441" i="12" l="1"/>
  <c r="AE440" i="12"/>
  <c r="AF440" i="12" l="1"/>
  <c r="AE441" i="12"/>
  <c r="AF441" i="12" l="1"/>
  <c r="AG440" i="12"/>
  <c r="AG441" i="12" l="1"/>
  <c r="F460" i="12"/>
  <c r="G460" i="12" l="1"/>
  <c r="F461" i="12"/>
  <c r="H460" i="12" l="1"/>
  <c r="G461" i="12"/>
  <c r="H461" i="12" l="1"/>
  <c r="I460" i="12"/>
  <c r="I461" i="12" l="1"/>
  <c r="J460" i="12"/>
  <c r="J461" i="12" l="1"/>
  <c r="K460" i="12"/>
  <c r="L460" i="12" l="1"/>
  <c r="K461" i="12"/>
  <c r="M460" i="12" l="1"/>
  <c r="L461" i="12"/>
  <c r="N460" i="12" l="1"/>
  <c r="M461" i="12"/>
  <c r="O460" i="12" l="1"/>
  <c r="N461" i="12"/>
  <c r="P460" i="12" l="1"/>
  <c r="O461" i="12"/>
  <c r="Q460" i="12" l="1"/>
  <c r="P461" i="12"/>
  <c r="Q461" i="12" l="1"/>
  <c r="R460" i="12"/>
  <c r="R461" i="12" l="1"/>
  <c r="S460" i="12"/>
  <c r="S461" i="12" l="1"/>
  <c r="T460" i="12"/>
  <c r="U460" i="12" l="1"/>
  <c r="T461" i="12"/>
  <c r="U461" i="12" l="1"/>
  <c r="V460" i="12"/>
  <c r="V461" i="12" l="1"/>
  <c r="W460" i="12"/>
  <c r="X460" i="12" l="1"/>
  <c r="W461" i="12"/>
  <c r="Y460" i="12" l="1"/>
  <c r="X461" i="12"/>
  <c r="Y461" i="12" l="1"/>
  <c r="Z460" i="12"/>
  <c r="AA460" i="12" l="1"/>
  <c r="Z461" i="12"/>
  <c r="AA461" i="12" l="1"/>
  <c r="AB460" i="12"/>
  <c r="AB461" i="12" l="1"/>
  <c r="AC460" i="12"/>
  <c r="AC461" i="12" l="1"/>
  <c r="AD460" i="12"/>
  <c r="AD461" i="12" l="1"/>
  <c r="AE460" i="12"/>
  <c r="AF460" i="12" l="1"/>
  <c r="AE461" i="12"/>
  <c r="AG460" i="12" l="1"/>
  <c r="AF461" i="12"/>
  <c r="AG461" i="12" l="1"/>
  <c r="F480" i="12"/>
  <c r="F481" i="12" l="1"/>
  <c r="G480" i="12"/>
  <c r="H480" i="12" l="1"/>
  <c r="G481" i="12"/>
  <c r="H481" i="12" l="1"/>
  <c r="I480" i="12"/>
  <c r="J480" i="12" l="1"/>
  <c r="I481" i="12"/>
  <c r="J481" i="12" l="1"/>
  <c r="K480" i="12"/>
  <c r="L480" i="12" l="1"/>
  <c r="K481" i="12"/>
  <c r="M480" i="12" l="1"/>
  <c r="L481" i="12"/>
  <c r="N480" i="12" l="1"/>
  <c r="M481" i="12"/>
  <c r="O480" i="12" l="1"/>
  <c r="N481" i="12"/>
  <c r="P480" i="12" l="1"/>
  <c r="O481" i="12"/>
  <c r="P481" i="12" l="1"/>
  <c r="Q480" i="12"/>
  <c r="Q481" i="12" l="1"/>
  <c r="R480" i="12"/>
  <c r="S480" i="12" l="1"/>
  <c r="R481" i="12"/>
  <c r="S481" i="12" l="1"/>
  <c r="T480" i="12"/>
  <c r="T481" i="12" l="1"/>
  <c r="U480" i="12"/>
  <c r="U481" i="12" l="1"/>
  <c r="V480" i="12"/>
  <c r="V481" i="12" l="1"/>
  <c r="W480" i="12"/>
  <c r="W481" i="12" l="1"/>
  <c r="X480" i="12"/>
  <c r="Y480" i="12" l="1"/>
  <c r="X481" i="12"/>
  <c r="Z480" i="12" l="1"/>
  <c r="Y481" i="12"/>
  <c r="AA480" i="12" l="1"/>
  <c r="Z481" i="12"/>
  <c r="AA481" i="12" l="1"/>
  <c r="AB480" i="12"/>
  <c r="AC480" i="12" l="1"/>
  <c r="AB481" i="12"/>
  <c r="AC481" i="12" l="1"/>
  <c r="AD480" i="12"/>
  <c r="AD481" i="12" l="1"/>
  <c r="AE480" i="12"/>
  <c r="AF480" i="12" l="1"/>
  <c r="AE481" i="12"/>
  <c r="AG480" i="12" l="1"/>
  <c r="AF481" i="12"/>
  <c r="F500" i="12" l="1"/>
  <c r="AG481" i="12"/>
  <c r="F501" i="12" l="1"/>
  <c r="G500" i="12"/>
  <c r="H500" i="12" l="1"/>
  <c r="G501" i="12"/>
  <c r="H501" i="12" l="1"/>
  <c r="I500" i="12"/>
  <c r="J500" i="12" l="1"/>
  <c r="I501" i="12"/>
  <c r="K500" i="12" l="1"/>
  <c r="J501" i="12"/>
  <c r="K501" i="12" l="1"/>
  <c r="L500" i="12"/>
  <c r="L501" i="12" l="1"/>
  <c r="M500" i="12"/>
  <c r="N500" i="12" l="1"/>
  <c r="M501" i="12"/>
  <c r="N501" i="12" l="1"/>
  <c r="O500" i="12"/>
  <c r="O501" i="12" l="1"/>
  <c r="P500" i="12"/>
  <c r="P501" i="12" l="1"/>
  <c r="Q500" i="12"/>
  <c r="Q501" i="12" l="1"/>
  <c r="R500" i="12"/>
  <c r="S500" i="12" l="1"/>
  <c r="R501" i="12"/>
  <c r="T500" i="12" l="1"/>
  <c r="S501" i="12"/>
  <c r="T501" i="12" l="1"/>
  <c r="U500" i="12"/>
  <c r="U501" i="12" l="1"/>
  <c r="V500" i="12"/>
  <c r="V501" i="12" l="1"/>
  <c r="W500" i="12"/>
  <c r="W501" i="12" l="1"/>
  <c r="X500" i="12"/>
  <c r="X501" i="12" l="1"/>
  <c r="Y500" i="12"/>
  <c r="Z500" i="12" l="1"/>
  <c r="Y501" i="12"/>
  <c r="AA500" i="12" l="1"/>
  <c r="Z501" i="12"/>
  <c r="AB500" i="12" l="1"/>
  <c r="AA501" i="12"/>
  <c r="AC500" i="12" l="1"/>
  <c r="AB501" i="12"/>
  <c r="AD500" i="12" l="1"/>
  <c r="AC501" i="12"/>
  <c r="AE500" i="12" l="1"/>
  <c r="AD501" i="12"/>
  <c r="AE501" i="12" l="1"/>
  <c r="AF500" i="12"/>
  <c r="AF501" i="12" l="1"/>
  <c r="AG500" i="12"/>
  <c r="AG501" i="12" l="1"/>
  <c r="F526" i="12"/>
  <c r="F527" i="12" l="1"/>
  <c r="G526" i="12"/>
  <c r="G527" i="12" l="1"/>
  <c r="H526" i="12"/>
  <c r="I526" i="12" l="1"/>
  <c r="H527" i="12"/>
  <c r="I527" i="12" l="1"/>
  <c r="J526" i="12"/>
  <c r="K526" i="12" l="1"/>
  <c r="J527" i="12"/>
  <c r="K527" i="12" l="1"/>
  <c r="L526" i="12"/>
  <c r="M526" i="12" l="1"/>
  <c r="L527" i="12"/>
  <c r="M527" i="12" l="1"/>
  <c r="N526" i="12"/>
  <c r="O526" i="12" l="1"/>
  <c r="N527" i="12"/>
  <c r="O527" i="12" l="1"/>
  <c r="P526" i="12"/>
  <c r="P527" i="12" l="1"/>
  <c r="Q526" i="12"/>
  <c r="Q527" i="12" l="1"/>
  <c r="R526" i="12"/>
  <c r="R527" i="12" l="1"/>
  <c r="S526" i="12"/>
  <c r="S527" i="12" l="1"/>
  <c r="T526" i="12"/>
  <c r="U526" i="12" l="1"/>
  <c r="T527" i="12"/>
  <c r="U527" i="12" l="1"/>
  <c r="V526" i="12"/>
  <c r="V527" i="12" l="1"/>
  <c r="W526" i="12"/>
  <c r="X526" i="12" l="1"/>
  <c r="W527" i="12"/>
  <c r="Y526" i="12" l="1"/>
  <c r="X527" i="12"/>
  <c r="Y527" i="12" l="1"/>
  <c r="Z526" i="12"/>
  <c r="AA526" i="12" l="1"/>
  <c r="Z527" i="12"/>
  <c r="AA527" i="12" l="1"/>
  <c r="AB526" i="12"/>
  <c r="AB527" i="12" l="1"/>
  <c r="AC526" i="12"/>
  <c r="AC527" i="12" l="1"/>
  <c r="AD526" i="12"/>
  <c r="AD527" i="12" l="1"/>
  <c r="AE526" i="12"/>
  <c r="AE527" i="12" l="1"/>
  <c r="AF526" i="12"/>
  <c r="AG526" i="12" l="1"/>
  <c r="AF527" i="12"/>
  <c r="AG527" i="12" l="1"/>
  <c r="F546" i="12"/>
  <c r="F547" i="12" l="1"/>
  <c r="G546" i="12"/>
  <c r="H546" i="12" l="1"/>
  <c r="G547" i="12"/>
  <c r="I546" i="12" l="1"/>
  <c r="H547" i="12"/>
  <c r="J546" i="12" l="1"/>
  <c r="I547" i="12"/>
  <c r="J547" i="12" l="1"/>
  <c r="K546" i="12"/>
  <c r="L546" i="12" l="1"/>
  <c r="K547" i="12"/>
  <c r="M546" i="12" l="1"/>
  <c r="L547" i="12"/>
  <c r="M547" i="12" l="1"/>
  <c r="N546" i="12"/>
  <c r="N547" i="12" l="1"/>
  <c r="O546" i="12"/>
  <c r="P546" i="12" l="1"/>
  <c r="O547" i="12"/>
  <c r="Q546" i="12" l="1"/>
  <c r="P547" i="12"/>
  <c r="R546" i="12" l="1"/>
  <c r="Q547" i="12"/>
  <c r="R547" i="12" l="1"/>
  <c r="S546" i="12"/>
  <c r="S547" i="12" l="1"/>
  <c r="T546" i="12"/>
  <c r="T547" i="12" l="1"/>
  <c r="U546" i="12"/>
  <c r="V546" i="12" l="1"/>
  <c r="U547" i="12"/>
  <c r="V547" i="12" l="1"/>
  <c r="W546" i="12"/>
  <c r="W547" i="12" l="1"/>
  <c r="X546" i="12"/>
  <c r="Y546" i="12" l="1"/>
  <c r="X547" i="12"/>
  <c r="Z546" i="12" l="1"/>
  <c r="Y547" i="12"/>
  <c r="Z547" i="12" l="1"/>
  <c r="AA546" i="12"/>
  <c r="AA547" i="12" l="1"/>
  <c r="AB546" i="12"/>
  <c r="AB547" i="12" l="1"/>
  <c r="AC546" i="12"/>
  <c r="AC547" i="12" l="1"/>
  <c r="AD546" i="12"/>
  <c r="AE546" i="12" l="1"/>
  <c r="AD547" i="12"/>
  <c r="AF546" i="12" l="1"/>
  <c r="AE547" i="12"/>
  <c r="AF547" i="12" l="1"/>
  <c r="AG546" i="12"/>
  <c r="AG547" i="12" l="1"/>
  <c r="F566" i="12"/>
  <c r="G566" i="12" l="1"/>
  <c r="F567" i="12"/>
  <c r="G567" i="12" l="1"/>
  <c r="H566" i="12"/>
  <c r="H567" i="12" l="1"/>
  <c r="I566" i="12"/>
  <c r="I567" i="12" l="1"/>
  <c r="J566" i="12"/>
  <c r="K566" i="12" l="1"/>
  <c r="J567" i="12"/>
  <c r="L566" i="12" l="1"/>
  <c r="K567" i="12"/>
  <c r="L567" i="12" l="1"/>
  <c r="M566" i="12"/>
  <c r="N566" i="12" l="1"/>
  <c r="M567" i="12"/>
  <c r="N567" i="12" l="1"/>
  <c r="O566" i="12"/>
  <c r="O567" i="12" l="1"/>
  <c r="P566" i="12"/>
  <c r="P567" i="12" l="1"/>
  <c r="Q566" i="12"/>
  <c r="Q567" i="12" l="1"/>
  <c r="R566" i="12"/>
  <c r="R567" i="12" l="1"/>
  <c r="S566" i="12"/>
  <c r="S567" i="12" l="1"/>
  <c r="T566" i="12"/>
  <c r="T567" i="12" l="1"/>
  <c r="U566" i="12"/>
  <c r="U567" i="12" l="1"/>
  <c r="V566" i="12"/>
  <c r="V567" i="12" l="1"/>
  <c r="W566" i="12"/>
  <c r="W567" i="12" l="1"/>
  <c r="X566" i="12"/>
  <c r="Y566" i="12" l="1"/>
  <c r="X567" i="12"/>
  <c r="Z566" i="12" l="1"/>
  <c r="Y567" i="12"/>
  <c r="AA566" i="12" l="1"/>
  <c r="Z567" i="12"/>
  <c r="AA567" i="12" l="1"/>
  <c r="AB566" i="12"/>
  <c r="AB567" i="12" l="1"/>
  <c r="AC566" i="12"/>
  <c r="AD566" i="12" l="1"/>
  <c r="AC567" i="12"/>
  <c r="AE566" i="12" l="1"/>
  <c r="AD567" i="12"/>
  <c r="AE567" i="12" l="1"/>
  <c r="AF566" i="12"/>
  <c r="AF567" i="12" l="1"/>
  <c r="AG566" i="12"/>
  <c r="AG567" i="12" l="1"/>
  <c r="F586" i="12"/>
  <c r="F587" i="12" l="1"/>
  <c r="G586" i="12"/>
  <c r="G587" i="12" l="1"/>
  <c r="H586" i="12"/>
  <c r="H587" i="12" l="1"/>
  <c r="I586" i="12"/>
  <c r="I587" i="12" l="1"/>
  <c r="J586" i="12"/>
  <c r="K586" i="12" l="1"/>
  <c r="J587" i="12"/>
  <c r="L586" i="12" l="1"/>
  <c r="K587" i="12"/>
  <c r="M586" i="12" l="1"/>
  <c r="L587" i="12"/>
  <c r="N586" i="12" l="1"/>
  <c r="M587" i="12"/>
  <c r="N587" i="12" l="1"/>
  <c r="O586" i="12"/>
  <c r="P586" i="12" l="1"/>
  <c r="O587" i="12"/>
  <c r="P587" i="12" l="1"/>
  <c r="Q586" i="12"/>
  <c r="R586" i="12" l="1"/>
  <c r="Q587" i="12"/>
  <c r="S586" i="12" l="1"/>
  <c r="R587" i="12"/>
  <c r="T586" i="12" l="1"/>
  <c r="S587" i="12"/>
  <c r="T587" i="12" l="1"/>
  <c r="U586" i="12"/>
  <c r="U587" i="12" l="1"/>
  <c r="V586" i="12"/>
  <c r="V587" i="12" l="1"/>
  <c r="W586" i="12"/>
  <c r="X586" i="12" l="1"/>
  <c r="W587" i="12"/>
  <c r="X587" i="12" l="1"/>
  <c r="Y586" i="12"/>
  <c r="Z586" i="12" l="1"/>
  <c r="Y587" i="12"/>
  <c r="AA586" i="12" l="1"/>
  <c r="Z587" i="12"/>
  <c r="AB586" i="12" l="1"/>
  <c r="AA587" i="12"/>
  <c r="AB587" i="12" l="1"/>
  <c r="AC586" i="12"/>
  <c r="AC587" i="12" l="1"/>
  <c r="AD586" i="12"/>
  <c r="AD587" i="12" l="1"/>
  <c r="AE586" i="12"/>
  <c r="AF586" i="12" l="1"/>
  <c r="AE587" i="12"/>
  <c r="AF587" i="12" l="1"/>
  <c r="AG586" i="12"/>
  <c r="AH29" i="13"/>
  <c r="H11" i="13" s="1"/>
  <c r="Q11" i="13" s="1"/>
  <c r="K11" i="13"/>
  <c r="K9" i="13"/>
  <c r="AH27" i="13"/>
  <c r="H9" i="13" s="1"/>
  <c r="Q9" i="13" s="1"/>
  <c r="K12" i="13"/>
  <c r="AH30" i="13"/>
  <c r="H12" i="13" s="1"/>
  <c r="Q12" i="13" s="1"/>
  <c r="AH31" i="13"/>
  <c r="K10" i="13"/>
  <c r="AH28" i="13"/>
  <c r="H10" i="13" s="1"/>
  <c r="Q10" i="13" s="1"/>
  <c r="AG587" i="12" l="1"/>
  <c r="F612" i="12"/>
  <c r="T8" i="13"/>
  <c r="G612" i="12" l="1"/>
  <c r="F613" i="12"/>
  <c r="W20" i="13"/>
  <c r="AM5" i="13"/>
  <c r="G613" i="12" l="1"/>
  <c r="H612" i="12"/>
  <c r="H613" i="12" l="1"/>
  <c r="I612" i="12"/>
  <c r="J612" i="12" l="1"/>
  <c r="I613" i="12"/>
  <c r="J613" i="12" l="1"/>
  <c r="K612" i="12"/>
  <c r="K613" i="12" l="1"/>
  <c r="L612" i="12"/>
  <c r="L613" i="12" l="1"/>
  <c r="M612" i="12"/>
  <c r="N612" i="12" l="1"/>
  <c r="M613" i="12"/>
  <c r="N613" i="12" l="1"/>
  <c r="O612" i="12"/>
  <c r="O613" i="12" l="1"/>
  <c r="P612" i="12"/>
  <c r="Q612" i="12" l="1"/>
  <c r="P613" i="12"/>
  <c r="R612" i="12" l="1"/>
  <c r="Q613" i="12"/>
  <c r="R613" i="12" l="1"/>
  <c r="S612" i="12"/>
  <c r="S613" i="12" l="1"/>
  <c r="T612" i="12"/>
  <c r="T613" i="12" l="1"/>
  <c r="U612" i="12"/>
  <c r="V612" i="12" l="1"/>
  <c r="U613" i="12"/>
  <c r="V613" i="12" l="1"/>
  <c r="W612" i="12"/>
  <c r="X612" i="12" l="1"/>
  <c r="W613" i="12"/>
  <c r="X613" i="12" l="1"/>
  <c r="Y612" i="12"/>
  <c r="Y613" i="12" l="1"/>
  <c r="Z612" i="12"/>
  <c r="Z613" i="12" l="1"/>
  <c r="AA612" i="12"/>
  <c r="AA613" i="12" l="1"/>
  <c r="AB612" i="12"/>
  <c r="AB613" i="12" l="1"/>
  <c r="AC612" i="12"/>
  <c r="AD612" i="12" l="1"/>
  <c r="AC613" i="12"/>
  <c r="AD613" i="12" l="1"/>
  <c r="AE612" i="12"/>
  <c r="AF612" i="12" l="1"/>
  <c r="AE613" i="12"/>
  <c r="AG612" i="12" l="1"/>
  <c r="AF613" i="12"/>
  <c r="F632" i="12" l="1"/>
  <c r="AG613" i="12"/>
  <c r="F633" i="12" l="1"/>
  <c r="G632" i="12"/>
  <c r="G633" i="12" l="1"/>
  <c r="H632" i="12"/>
  <c r="I632" i="12" l="1"/>
  <c r="H633" i="12"/>
  <c r="J632" i="12" l="1"/>
  <c r="I633" i="12"/>
  <c r="K632" i="12" l="1"/>
  <c r="J633" i="12"/>
  <c r="L632" i="12" l="1"/>
  <c r="K633" i="12"/>
  <c r="M632" i="12" l="1"/>
  <c r="L633" i="12"/>
  <c r="M633" i="12" l="1"/>
  <c r="N632" i="12"/>
  <c r="O632" i="12" l="1"/>
  <c r="N633" i="12"/>
  <c r="O633" i="12" l="1"/>
  <c r="P632" i="12"/>
  <c r="Q632" i="12" l="1"/>
  <c r="P633" i="12"/>
  <c r="R632" i="12" l="1"/>
  <c r="Q633" i="12"/>
  <c r="S632" i="12" l="1"/>
  <c r="R633" i="12"/>
  <c r="S633" i="12" l="1"/>
  <c r="T632" i="12"/>
  <c r="U632" i="12" l="1"/>
  <c r="T633" i="12"/>
  <c r="U633" i="12" l="1"/>
  <c r="V632" i="12"/>
  <c r="V633" i="12" l="1"/>
  <c r="W632" i="12"/>
  <c r="W633" i="12" l="1"/>
  <c r="X632" i="12"/>
  <c r="Y632" i="12" l="1"/>
  <c r="X633" i="12"/>
  <c r="Z632" i="12" l="1"/>
  <c r="Y633" i="12"/>
  <c r="AA632" i="12" l="1"/>
  <c r="Z633" i="12"/>
  <c r="AA633" i="12" l="1"/>
  <c r="AB632" i="12"/>
  <c r="AB633" i="12" l="1"/>
  <c r="AC632" i="12"/>
  <c r="AC633" i="12" l="1"/>
  <c r="AD632" i="12"/>
  <c r="AD633" i="12" l="1"/>
  <c r="AE632" i="12"/>
  <c r="AE633" i="12" l="1"/>
  <c r="AF632" i="12"/>
  <c r="AG632" i="12" l="1"/>
  <c r="AF633" i="12"/>
  <c r="AG633" i="12" l="1"/>
  <c r="F652" i="12"/>
  <c r="G652" i="12" l="1"/>
  <c r="F653" i="12"/>
  <c r="G653" i="12" l="1"/>
  <c r="H652" i="12"/>
  <c r="I652" i="12" l="1"/>
  <c r="H653" i="12"/>
  <c r="J652" i="12" l="1"/>
  <c r="I653" i="12"/>
  <c r="J653" i="12" l="1"/>
  <c r="K652" i="12"/>
  <c r="K653" i="12" l="1"/>
  <c r="L652" i="12"/>
  <c r="L653" i="12" l="1"/>
  <c r="M652" i="12"/>
  <c r="M653" i="12" l="1"/>
  <c r="N652" i="12"/>
  <c r="N653" i="12" l="1"/>
  <c r="O652" i="12"/>
  <c r="O653" i="12" l="1"/>
  <c r="P652" i="12"/>
  <c r="Q652" i="12" l="1"/>
  <c r="P653" i="12"/>
  <c r="R652" i="12" l="1"/>
  <c r="Q653" i="12"/>
  <c r="S652" i="12" l="1"/>
  <c r="R653" i="12"/>
  <c r="T652" i="12" l="1"/>
  <c r="S653" i="12"/>
  <c r="T653" i="12" l="1"/>
  <c r="U652" i="12"/>
  <c r="U653" i="12" l="1"/>
  <c r="V652" i="12"/>
  <c r="V653" i="12" l="1"/>
  <c r="W652" i="12"/>
  <c r="W653" i="12" l="1"/>
  <c r="X652" i="12"/>
  <c r="X653" i="12" l="1"/>
  <c r="Y652" i="12"/>
  <c r="Z652" i="12" l="1"/>
  <c r="Y653" i="12"/>
  <c r="AA652" i="12" l="1"/>
  <c r="Z653" i="12"/>
  <c r="AB652" i="12" l="1"/>
  <c r="AA653" i="12"/>
  <c r="AC652" i="12" l="1"/>
  <c r="AB653" i="12"/>
  <c r="AD652" i="12" l="1"/>
  <c r="AC653" i="12"/>
  <c r="AE652" i="12" l="1"/>
  <c r="AD653" i="12"/>
  <c r="AE653" i="12" l="1"/>
  <c r="AF652" i="12"/>
  <c r="AF653" i="12" l="1"/>
  <c r="AG652" i="12"/>
  <c r="F672" i="12" l="1"/>
  <c r="AG653" i="12"/>
  <c r="F673" i="12" l="1"/>
  <c r="G672" i="12"/>
  <c r="G673" i="12" l="1"/>
  <c r="H672" i="12"/>
  <c r="I672" i="12" l="1"/>
  <c r="H673" i="12"/>
  <c r="J672" i="12" l="1"/>
  <c r="I673" i="12"/>
  <c r="K672" i="12" l="1"/>
  <c r="J673" i="12"/>
  <c r="K673" i="12" l="1"/>
  <c r="L672" i="12"/>
  <c r="L673" i="12" l="1"/>
  <c r="M672" i="12"/>
  <c r="N672" i="12" l="1"/>
  <c r="M673" i="12"/>
  <c r="N673" i="12" l="1"/>
  <c r="O672" i="12"/>
  <c r="P672" i="12" l="1"/>
  <c r="O673" i="12"/>
  <c r="P673" i="12" l="1"/>
  <c r="Q672" i="12"/>
  <c r="R672" i="12" l="1"/>
  <c r="Q673" i="12"/>
  <c r="R673" i="12" l="1"/>
  <c r="S672" i="12"/>
  <c r="T672" i="12" l="1"/>
  <c r="S673" i="12"/>
  <c r="T673" i="12" l="1"/>
  <c r="U672" i="12"/>
  <c r="V672" i="12" l="1"/>
  <c r="U673" i="12"/>
  <c r="W672" i="12" l="1"/>
  <c r="V673" i="12"/>
  <c r="X672" i="12" l="1"/>
  <c r="W673" i="12"/>
  <c r="Y672" i="12" l="1"/>
  <c r="X673" i="12"/>
  <c r="Z672" i="12" l="1"/>
  <c r="Y673" i="12"/>
  <c r="AA672" i="12" l="1"/>
  <c r="Z673" i="12"/>
  <c r="AB672" i="12" l="1"/>
  <c r="AA673" i="12"/>
  <c r="AB673" i="12" l="1"/>
  <c r="AC672" i="12"/>
  <c r="AD672" i="12" l="1"/>
  <c r="AC673" i="12"/>
  <c r="AD673" i="12" l="1"/>
  <c r="AE672" i="12"/>
  <c r="AF672" i="12" l="1"/>
  <c r="AE673" i="12"/>
  <c r="AG672" i="12" l="1"/>
  <c r="AF673" i="12"/>
  <c r="AG673" i="12" l="1"/>
  <c r="F698" i="12"/>
  <c r="G698" i="12" l="1"/>
  <c r="F699" i="12"/>
  <c r="H698" i="12" l="1"/>
  <c r="G699" i="12"/>
  <c r="I698" i="12" l="1"/>
  <c r="H699" i="12"/>
  <c r="I699" i="12" l="1"/>
  <c r="J698" i="12"/>
  <c r="K698" i="12" l="1"/>
  <c r="J699" i="12"/>
  <c r="K699" i="12" l="1"/>
  <c r="L698" i="12"/>
  <c r="L699" i="12" l="1"/>
  <c r="M698" i="12"/>
  <c r="N698" i="12" l="1"/>
  <c r="M699" i="12"/>
  <c r="O698" i="12" l="1"/>
  <c r="N699" i="12"/>
  <c r="O699" i="12" l="1"/>
  <c r="P698" i="12"/>
  <c r="Q698" i="12" l="1"/>
  <c r="P699" i="12"/>
  <c r="Q699" i="12" l="1"/>
  <c r="R698" i="12"/>
  <c r="S698" i="12" l="1"/>
  <c r="R699" i="12"/>
  <c r="S699" i="12" l="1"/>
  <c r="T698" i="12"/>
  <c r="T699" i="12" l="1"/>
  <c r="U698" i="12"/>
  <c r="U699" i="12" l="1"/>
  <c r="V698" i="12"/>
  <c r="W698" i="12" l="1"/>
  <c r="V699" i="12"/>
  <c r="X698" i="12" l="1"/>
  <c r="W699" i="12"/>
  <c r="X699" i="12" l="1"/>
  <c r="Y698" i="12"/>
  <c r="Y699" i="12" l="1"/>
  <c r="Z698" i="12"/>
  <c r="Z699" i="12" l="1"/>
  <c r="AA698" i="12"/>
  <c r="AA699" i="12" l="1"/>
  <c r="AB698" i="12"/>
  <c r="AB699" i="12" l="1"/>
  <c r="AC698" i="12"/>
  <c r="AD698" i="12" l="1"/>
  <c r="AC699" i="12"/>
  <c r="AD699" i="12" l="1"/>
  <c r="AE698" i="12"/>
  <c r="AF698" i="12" l="1"/>
  <c r="AE699" i="12"/>
  <c r="AF699" i="12" l="1"/>
  <c r="AG698" i="12"/>
  <c r="F718" i="12" l="1"/>
  <c r="AG699" i="12"/>
  <c r="G718" i="12" l="1"/>
  <c r="F719" i="12"/>
  <c r="H718" i="12" l="1"/>
  <c r="G719" i="12"/>
  <c r="I718" i="12" l="1"/>
  <c r="H719" i="12"/>
  <c r="J718" i="12" l="1"/>
  <c r="I719" i="12"/>
  <c r="J719" i="12" l="1"/>
  <c r="K718" i="12"/>
  <c r="K719" i="12" l="1"/>
  <c r="L718" i="12"/>
  <c r="L719" i="12" l="1"/>
  <c r="M718" i="12"/>
  <c r="N718" i="12" l="1"/>
  <c r="M719" i="12"/>
  <c r="N719" i="12" l="1"/>
  <c r="O718" i="12"/>
  <c r="O719" i="12" l="1"/>
  <c r="P718" i="12"/>
  <c r="P719" i="12" l="1"/>
  <c r="Q718" i="12"/>
  <c r="R718" i="12" l="1"/>
  <c r="Q719" i="12"/>
  <c r="R719" i="12" l="1"/>
  <c r="S718" i="12"/>
  <c r="T718" i="12" l="1"/>
  <c r="S719" i="12"/>
  <c r="T719" i="12" l="1"/>
  <c r="U718" i="12"/>
  <c r="U719" i="12" l="1"/>
  <c r="V718" i="12"/>
  <c r="W718" i="12" l="1"/>
  <c r="V719" i="12"/>
  <c r="X718" i="12" l="1"/>
  <c r="W719" i="12"/>
  <c r="Y718" i="12" l="1"/>
  <c r="X719" i="12"/>
  <c r="Z718" i="12" l="1"/>
  <c r="Y719" i="12"/>
  <c r="Z719" i="12" l="1"/>
  <c r="AA718" i="12"/>
  <c r="AA719" i="12" l="1"/>
  <c r="AB718" i="12"/>
  <c r="AB719" i="12" l="1"/>
  <c r="AC718" i="12"/>
  <c r="AC719" i="12" l="1"/>
  <c r="AD718" i="12"/>
  <c r="AD719" i="12" l="1"/>
  <c r="AE718" i="12"/>
  <c r="AF718" i="12" l="1"/>
  <c r="AE719" i="12"/>
  <c r="AG718" i="12" l="1"/>
  <c r="AF719" i="12"/>
  <c r="AG719" i="12" l="1"/>
  <c r="F738" i="12"/>
  <c r="F739" i="12" l="1"/>
  <c r="G738" i="12"/>
  <c r="G739" i="12" l="1"/>
  <c r="H738" i="12"/>
  <c r="I738" i="12" l="1"/>
  <c r="H739" i="12"/>
  <c r="J738" i="12" l="1"/>
  <c r="I739" i="12"/>
  <c r="J739" i="12" l="1"/>
  <c r="K738" i="12"/>
  <c r="L738" i="12" l="1"/>
  <c r="K739" i="12"/>
  <c r="L739" i="12" l="1"/>
  <c r="M738" i="12"/>
  <c r="M739" i="12" l="1"/>
  <c r="N738" i="12"/>
  <c r="N739" i="12" l="1"/>
  <c r="O738" i="12"/>
  <c r="P738" i="12" l="1"/>
  <c r="O739" i="12"/>
  <c r="P739" i="12" l="1"/>
  <c r="Q738" i="12"/>
  <c r="R738" i="12" l="1"/>
  <c r="Q739" i="12"/>
  <c r="R739" i="12" l="1"/>
  <c r="S738" i="12"/>
  <c r="T738" i="12" l="1"/>
  <c r="S739" i="12"/>
  <c r="U738" i="12" l="1"/>
  <c r="T739" i="12"/>
  <c r="U739" i="12" l="1"/>
  <c r="V738" i="12"/>
  <c r="V739" i="12" l="1"/>
  <c r="W738" i="12"/>
  <c r="W739" i="12" l="1"/>
  <c r="X738" i="12"/>
  <c r="Y738" i="12" l="1"/>
  <c r="X739" i="12"/>
  <c r="Y739" i="12" l="1"/>
  <c r="Z738" i="12"/>
  <c r="AA738" i="12" l="1"/>
  <c r="Z739" i="12"/>
  <c r="AA739" i="12" l="1"/>
  <c r="AB738" i="12"/>
  <c r="AB739" i="12" l="1"/>
  <c r="AC738" i="12"/>
  <c r="AC739" i="12" l="1"/>
  <c r="AD738" i="12"/>
  <c r="AD739" i="12" l="1"/>
  <c r="AE738" i="12"/>
  <c r="AE739" i="12" l="1"/>
  <c r="AF738" i="12"/>
  <c r="AG738" i="12" l="1"/>
  <c r="AF739" i="12"/>
  <c r="AG739" i="12" l="1"/>
  <c r="F758" i="12"/>
  <c r="F759" i="12" l="1"/>
  <c r="G758" i="12"/>
  <c r="H758" i="12" l="1"/>
  <c r="G759" i="12"/>
  <c r="H759" i="12" l="1"/>
  <c r="I758" i="12"/>
  <c r="I759" i="12" l="1"/>
  <c r="J758" i="12"/>
  <c r="J759" i="12" l="1"/>
  <c r="K758" i="12"/>
  <c r="L758" i="12" l="1"/>
  <c r="K759" i="12"/>
  <c r="L759" i="12" l="1"/>
  <c r="M758" i="12"/>
  <c r="N758" i="12" l="1"/>
  <c r="M759" i="12"/>
  <c r="N759" i="12" l="1"/>
  <c r="O758" i="12"/>
  <c r="O759" i="12" l="1"/>
  <c r="P758" i="12"/>
  <c r="P759" i="12" l="1"/>
  <c r="Q758" i="12"/>
  <c r="R758" i="12" l="1"/>
  <c r="Q759" i="12"/>
  <c r="S758" i="12" l="1"/>
  <c r="R759" i="12"/>
  <c r="S759" i="12" l="1"/>
  <c r="T758" i="12"/>
  <c r="T759" i="12" l="1"/>
  <c r="U758" i="12"/>
  <c r="U759" i="12" l="1"/>
  <c r="V758" i="12"/>
  <c r="V759" i="12" l="1"/>
  <c r="W758" i="12"/>
  <c r="W759" i="12" l="1"/>
  <c r="X758" i="12"/>
  <c r="X759" i="12" l="1"/>
  <c r="Y758" i="12"/>
  <c r="Z758" i="12" l="1"/>
  <c r="Y759" i="12"/>
  <c r="AA758" i="12" l="1"/>
  <c r="Z759" i="12"/>
  <c r="AB758" i="12" l="1"/>
  <c r="AA759" i="12"/>
  <c r="AB759" i="12" l="1"/>
  <c r="AC758" i="12"/>
  <c r="AD758" i="12" l="1"/>
  <c r="AC759" i="12"/>
  <c r="AD759" i="12" l="1"/>
  <c r="AE758" i="12"/>
  <c r="AE759" i="12" l="1"/>
  <c r="AF758" i="12"/>
  <c r="AF759" i="12" l="1"/>
  <c r="AG758" i="12"/>
  <c r="AG759" i="12" l="1"/>
  <c r="F784" i="12"/>
  <c r="G784" i="12" l="1"/>
  <c r="F785" i="12"/>
  <c r="H784" i="12" l="1"/>
  <c r="G785" i="12"/>
  <c r="H785" i="12" l="1"/>
  <c r="I784" i="12"/>
  <c r="J784" i="12" l="1"/>
  <c r="I785" i="12"/>
  <c r="J785" i="12" l="1"/>
  <c r="K784" i="12"/>
  <c r="K785" i="12" l="1"/>
  <c r="L784" i="12"/>
  <c r="L785" i="12" l="1"/>
  <c r="M784" i="12"/>
  <c r="N784" i="12" l="1"/>
  <c r="M785" i="12"/>
  <c r="O784" i="12" l="1"/>
  <c r="N785" i="12"/>
  <c r="P784" i="12" l="1"/>
  <c r="O785" i="12"/>
  <c r="Q784" i="12" l="1"/>
  <c r="P785" i="12"/>
  <c r="R784" i="12" l="1"/>
  <c r="Q785" i="12"/>
  <c r="R785" i="12" l="1"/>
  <c r="S784" i="12"/>
  <c r="S785" i="12" l="1"/>
  <c r="T784" i="12"/>
  <c r="T785" i="12" l="1"/>
  <c r="U784" i="12"/>
  <c r="V784" i="12" l="1"/>
  <c r="U785" i="12"/>
  <c r="W784" i="12" l="1"/>
  <c r="V785" i="12"/>
  <c r="X784" i="12" l="1"/>
  <c r="W785" i="12"/>
  <c r="X785" i="12" l="1"/>
  <c r="Y784" i="12"/>
  <c r="Y785" i="12" l="1"/>
  <c r="Z784" i="12"/>
  <c r="Z785" i="12" l="1"/>
  <c r="AA784" i="12"/>
  <c r="AA785" i="12" l="1"/>
  <c r="AB784" i="12"/>
  <c r="AB785" i="12" l="1"/>
  <c r="AC784" i="12"/>
  <c r="AD784" i="12" l="1"/>
  <c r="AC785" i="12"/>
  <c r="AE784" i="12" l="1"/>
  <c r="AD785" i="12"/>
  <c r="AF784" i="12" l="1"/>
  <c r="AE785" i="12"/>
  <c r="AF785" i="12" l="1"/>
  <c r="AG784" i="12"/>
  <c r="F804" i="12" l="1"/>
  <c r="AG785" i="12"/>
  <c r="F805" i="12" l="1"/>
  <c r="G804" i="12"/>
  <c r="H804" i="12" l="1"/>
  <c r="G805" i="12"/>
  <c r="I804" i="12" l="1"/>
  <c r="H805" i="12"/>
  <c r="J804" i="12" l="1"/>
  <c r="I805" i="12"/>
  <c r="J805" i="12" l="1"/>
  <c r="K804" i="12"/>
  <c r="K805" i="12" l="1"/>
  <c r="L804" i="12"/>
  <c r="L805" i="12" l="1"/>
  <c r="M804" i="12"/>
  <c r="M805" i="12" l="1"/>
  <c r="N804" i="12"/>
  <c r="N805" i="12" l="1"/>
  <c r="O804" i="12"/>
  <c r="O805" i="12" l="1"/>
  <c r="P804" i="12"/>
  <c r="Q804" i="12" l="1"/>
  <c r="P805" i="12"/>
  <c r="R804" i="12" l="1"/>
  <c r="Q805" i="12"/>
  <c r="R805" i="12" l="1"/>
  <c r="S804" i="12"/>
  <c r="S805" i="12" l="1"/>
  <c r="T804" i="12"/>
  <c r="T805" i="12" l="1"/>
  <c r="U804" i="12"/>
  <c r="V804" i="12" l="1"/>
  <c r="U805" i="12"/>
  <c r="V805" i="12" l="1"/>
  <c r="W804" i="12"/>
  <c r="W805" i="12" l="1"/>
  <c r="X804" i="12"/>
  <c r="Y804" i="12" l="1"/>
  <c r="X805" i="12"/>
  <c r="Z804" i="12" l="1"/>
  <c r="Y805" i="12"/>
  <c r="Z805" i="12" l="1"/>
  <c r="AA804" i="12"/>
  <c r="AA805" i="12" l="1"/>
  <c r="AB804" i="12"/>
  <c r="AB805" i="12" l="1"/>
  <c r="AC804" i="12"/>
  <c r="AC805" i="12" l="1"/>
  <c r="AD804" i="12"/>
  <c r="AD805" i="12" l="1"/>
  <c r="AE804" i="12"/>
  <c r="AF804" i="12" l="1"/>
  <c r="AE805" i="12"/>
  <c r="AG804" i="12" l="1"/>
  <c r="AF805" i="12"/>
  <c r="F824" i="12" l="1"/>
  <c r="AG805" i="12"/>
  <c r="F825" i="12" l="1"/>
  <c r="G824" i="12"/>
  <c r="G825" i="12" l="1"/>
  <c r="H824" i="12"/>
  <c r="I824" i="12" l="1"/>
  <c r="H825" i="12"/>
  <c r="J824" i="12" l="1"/>
  <c r="I825" i="12"/>
  <c r="J825" i="12" l="1"/>
  <c r="K824" i="12"/>
  <c r="K825" i="12" l="1"/>
  <c r="L824" i="12"/>
  <c r="L825" i="12" l="1"/>
  <c r="M824" i="12"/>
  <c r="M825" i="12" l="1"/>
  <c r="N824" i="12"/>
  <c r="N825" i="12" l="1"/>
  <c r="O824" i="12"/>
  <c r="O825" i="12" l="1"/>
  <c r="P824" i="12"/>
  <c r="Q824" i="12" l="1"/>
  <c r="P825" i="12"/>
  <c r="R824" i="12" l="1"/>
  <c r="Q825" i="12"/>
  <c r="S824" i="12" l="1"/>
  <c r="R825" i="12"/>
  <c r="S825" i="12" l="1"/>
  <c r="T824" i="12"/>
  <c r="T825" i="12" l="1"/>
  <c r="U824" i="12"/>
  <c r="U825" i="12" l="1"/>
  <c r="V824" i="12"/>
  <c r="V825" i="12" l="1"/>
  <c r="W824" i="12"/>
  <c r="W825" i="12" l="1"/>
  <c r="X824" i="12"/>
  <c r="X825" i="12" l="1"/>
  <c r="Y824" i="12"/>
  <c r="Z824" i="12" l="1"/>
  <c r="Y825" i="12"/>
  <c r="AA824" i="12" l="1"/>
  <c r="Z825" i="12"/>
  <c r="AA825" i="12" l="1"/>
  <c r="AB824" i="12"/>
  <c r="AB825" i="12" l="1"/>
  <c r="AC824" i="12"/>
  <c r="AC825" i="12" l="1"/>
  <c r="AD824" i="12"/>
  <c r="AD825" i="12" l="1"/>
  <c r="AE824" i="12"/>
  <c r="AE825" i="12" l="1"/>
  <c r="AF824" i="12"/>
  <c r="AG824" i="12" l="1"/>
  <c r="AF825" i="12"/>
  <c r="F844" i="12" l="1"/>
  <c r="AG825" i="12"/>
  <c r="F845" i="12" l="1"/>
  <c r="G844" i="12"/>
  <c r="G845" i="12" l="1"/>
  <c r="H844" i="12"/>
  <c r="H845" i="12" l="1"/>
  <c r="I844" i="12"/>
  <c r="I845" i="12" l="1"/>
  <c r="J844" i="12"/>
  <c r="K844" i="12" l="1"/>
  <c r="J845" i="12"/>
  <c r="K845" i="12" l="1"/>
  <c r="L844" i="12"/>
  <c r="L845" i="12" l="1"/>
  <c r="M844" i="12"/>
  <c r="M845" i="12" l="1"/>
  <c r="N844" i="12"/>
  <c r="N845" i="12" l="1"/>
  <c r="O844" i="12"/>
  <c r="O845" i="12" l="1"/>
  <c r="P844" i="12"/>
  <c r="P845" i="12" l="1"/>
  <c r="Q844" i="12"/>
  <c r="R844" i="12" l="1"/>
  <c r="Q845" i="12"/>
  <c r="R845" i="12" l="1"/>
  <c r="S844" i="12"/>
  <c r="T844" i="12" l="1"/>
  <c r="S845" i="12"/>
  <c r="T845" i="12" l="1"/>
  <c r="U844" i="12"/>
  <c r="U845" i="12" l="1"/>
  <c r="V844" i="12"/>
  <c r="V845" i="12" l="1"/>
  <c r="W844" i="12"/>
  <c r="W845" i="12" l="1"/>
  <c r="X844" i="12"/>
  <c r="X845" i="12" l="1"/>
  <c r="Y844" i="12"/>
  <c r="Z844" i="12" l="1"/>
  <c r="Y845" i="12"/>
  <c r="AA844" i="12" l="1"/>
  <c r="Z845" i="12"/>
  <c r="AB844" i="12" l="1"/>
  <c r="AA845" i="12"/>
  <c r="AB845" i="12" l="1"/>
  <c r="AC844" i="12"/>
  <c r="AC845" i="12" l="1"/>
  <c r="AD844" i="12"/>
  <c r="AD845" i="12" l="1"/>
  <c r="AE844" i="12"/>
  <c r="AE845" i="12" l="1"/>
  <c r="AF844" i="12"/>
  <c r="AF845" i="12" l="1"/>
  <c r="AG844" i="12"/>
  <c r="AG845" i="12" s="1"/>
</calcChain>
</file>

<file path=xl/sharedStrings.xml><?xml version="1.0" encoding="utf-8"?>
<sst xmlns="http://schemas.openxmlformats.org/spreadsheetml/2006/main" count="3010" uniqueCount="89">
  <si>
    <t>工事期間</t>
    <rPh sb="0" eb="2">
      <t>コウジ</t>
    </rPh>
    <rPh sb="2" eb="4">
      <t>キカン</t>
    </rPh>
    <phoneticPr fontId="2"/>
  </si>
  <si>
    <t>工事名</t>
    <rPh sb="0" eb="3">
      <t>コウジメイ</t>
    </rPh>
    <phoneticPr fontId="2"/>
  </si>
  <si>
    <t>曜日</t>
    <rPh sb="0" eb="2">
      <t>ヨウビ</t>
    </rPh>
    <phoneticPr fontId="2"/>
  </si>
  <si>
    <t>休</t>
  </si>
  <si>
    <t>月日</t>
    <rPh sb="0" eb="1">
      <t>ツキ</t>
    </rPh>
    <rPh sb="1" eb="2">
      <t>ヒ</t>
    </rPh>
    <phoneticPr fontId="2"/>
  </si>
  <si>
    <t>：</t>
    <phoneticPr fontId="2"/>
  </si>
  <si>
    <t>夏休</t>
  </si>
  <si>
    <t>冬休</t>
  </si>
  <si>
    <t>工事完成日(予定)</t>
    <rPh sb="0" eb="2">
      <t>コウジ</t>
    </rPh>
    <rPh sb="2" eb="4">
      <t>カンセイ</t>
    </rPh>
    <rPh sb="4" eb="5">
      <t>ビ</t>
    </rPh>
    <rPh sb="6" eb="8">
      <t>ヨテイ</t>
    </rPh>
    <phoneticPr fontId="2"/>
  </si>
  <si>
    <t>〇〇〇工事（〇〇工区）</t>
    <rPh sb="3" eb="5">
      <t>コウジ</t>
    </rPh>
    <rPh sb="8" eb="10">
      <t>コウク</t>
    </rPh>
    <phoneticPr fontId="2"/>
  </si>
  <si>
    <t>A建設</t>
    <rPh sb="1" eb="3">
      <t>ケンセツ</t>
    </rPh>
    <phoneticPr fontId="2"/>
  </si>
  <si>
    <t>〇〇</t>
    <phoneticPr fontId="2"/>
  </si>
  <si>
    <t>●●</t>
    <phoneticPr fontId="2"/>
  </si>
  <si>
    <t>△△</t>
    <phoneticPr fontId="2"/>
  </si>
  <si>
    <t>B産業</t>
    <rPh sb="1" eb="3">
      <t>サンギョウ</t>
    </rPh>
    <phoneticPr fontId="2"/>
  </si>
  <si>
    <t>C土木</t>
    <rPh sb="1" eb="3">
      <t>ドボク</t>
    </rPh>
    <phoneticPr fontId="2"/>
  </si>
  <si>
    <t>会社名</t>
    <rPh sb="0" eb="3">
      <t>カイシャメイ</t>
    </rPh>
    <phoneticPr fontId="2"/>
  </si>
  <si>
    <t>氏名</t>
    <rPh sb="0" eb="2">
      <t>シメイ</t>
    </rPh>
    <phoneticPr fontId="2"/>
  </si>
  <si>
    <t>休日数</t>
    <rPh sb="0" eb="2">
      <t>キュウジツ</t>
    </rPh>
    <rPh sb="1" eb="3">
      <t>ニッスウ</t>
    </rPh>
    <phoneticPr fontId="2"/>
  </si>
  <si>
    <t>休日率</t>
    <rPh sb="0" eb="2">
      <t>キュウジツ</t>
    </rPh>
    <rPh sb="2" eb="3">
      <t>リツ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</si>
  <si>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</si>
  <si>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元請け</t>
    <rPh sb="0" eb="2">
      <t>モトウ</t>
    </rPh>
    <phoneticPr fontId="2"/>
  </si>
  <si>
    <t>下請け</t>
    <rPh sb="0" eb="1">
      <t>シタ</t>
    </rPh>
    <phoneticPr fontId="2"/>
  </si>
  <si>
    <t>平均休日率</t>
    <rPh sb="0" eb="2">
      <t>ヘイキン</t>
    </rPh>
    <rPh sb="2" eb="4">
      <t>キュウジツ</t>
    </rPh>
    <rPh sb="4" eb="5">
      <t>リツ</t>
    </rPh>
    <phoneticPr fontId="2"/>
  </si>
  <si>
    <t>①</t>
    <phoneticPr fontId="2"/>
  </si>
  <si>
    <t>■■</t>
    <phoneticPr fontId="2"/>
  </si>
  <si>
    <t>★★</t>
    <phoneticPr fontId="2"/>
  </si>
  <si>
    <t>②</t>
    <phoneticPr fontId="2"/>
  </si>
  <si>
    <t>入</t>
  </si>
  <si>
    <t>外</t>
  </si>
  <si>
    <t>対象外
期間</t>
    <rPh sb="0" eb="2">
      <t>タイショウ</t>
    </rPh>
    <rPh sb="2" eb="3">
      <t>ガイ</t>
    </rPh>
    <rPh sb="4" eb="6">
      <t>キカン</t>
    </rPh>
    <phoneticPr fontId="2"/>
  </si>
  <si>
    <t>⑤</t>
    <phoneticPr fontId="2"/>
  </si>
  <si>
    <t>⑤/①=⑥</t>
    <phoneticPr fontId="2"/>
  </si>
  <si>
    <t>⑥の平均</t>
    <rPh sb="2" eb="4">
      <t>ヘイキン</t>
    </rPh>
    <phoneticPr fontId="2"/>
  </si>
  <si>
    <t>凡例</t>
    <rPh sb="0" eb="2">
      <t>ハンレイ</t>
    </rPh>
    <phoneticPr fontId="2"/>
  </si>
  <si>
    <t>対象外期間</t>
    <rPh sb="0" eb="2">
      <t>タイショウ</t>
    </rPh>
    <rPh sb="2" eb="5">
      <t>ガイキカン</t>
    </rPh>
    <phoneticPr fontId="2"/>
  </si>
  <si>
    <t>中止</t>
  </si>
  <si>
    <t>製作</t>
  </si>
  <si>
    <t>　</t>
  </si>
  <si>
    <t>その他</t>
  </si>
  <si>
    <t>退</t>
  </si>
  <si>
    <t>平均休日率</t>
    <rPh sb="0" eb="2">
      <t>ヘイキン</t>
    </rPh>
    <rPh sb="2" eb="5">
      <t>キュウジツリツ</t>
    </rPh>
    <phoneticPr fontId="2"/>
  </si>
  <si>
    <t>28.5%以上</t>
    <rPh sb="5" eb="7">
      <t>イジョウ</t>
    </rPh>
    <phoneticPr fontId="2"/>
  </si>
  <si>
    <t>：4週8休</t>
  </si>
  <si>
    <t>：4週7休</t>
    <phoneticPr fontId="2"/>
  </si>
  <si>
    <t>：4週6休</t>
    <phoneticPr fontId="2"/>
  </si>
  <si>
    <t>25.0%以上28.5%未満</t>
    <rPh sb="5" eb="7">
      <t>イジョウ</t>
    </rPh>
    <rPh sb="12" eb="14">
      <t>ミマン</t>
    </rPh>
    <phoneticPr fontId="2"/>
  </si>
  <si>
    <t>21.4%以上25.0%未満</t>
    <rPh sb="5" eb="7">
      <t>イジョウ</t>
    </rPh>
    <rPh sb="12" eb="14">
      <t>ミマン</t>
    </rPh>
    <phoneticPr fontId="2"/>
  </si>
  <si>
    <t>※休日率及び平均休日率は、少数第4位を四捨五入</t>
    <rPh sb="1" eb="4">
      <t>キュウジツリツ</t>
    </rPh>
    <rPh sb="4" eb="5">
      <t>オヨ</t>
    </rPh>
    <rPh sb="6" eb="11">
      <t>ヘイキンキュウジツリツ</t>
    </rPh>
    <rPh sb="13" eb="15">
      <t>ショウスウ</t>
    </rPh>
    <rPh sb="15" eb="16">
      <t>ダイ</t>
    </rPh>
    <rPh sb="17" eb="18">
      <t>イ</t>
    </rPh>
    <rPh sb="19" eb="23">
      <t>シシャゴニュウ</t>
    </rPh>
    <phoneticPr fontId="2"/>
  </si>
  <si>
    <t>21.4%未満</t>
    <rPh sb="5" eb="7">
      <t>ミマン</t>
    </rPh>
    <phoneticPr fontId="2"/>
  </si>
  <si>
    <t>：補正無し</t>
    <rPh sb="1" eb="4">
      <t>ホセイナ</t>
    </rPh>
    <phoneticPr fontId="2"/>
  </si>
  <si>
    <t>4週8休</t>
    <rPh sb="1" eb="2">
      <t>シュウ</t>
    </rPh>
    <rPh sb="3" eb="4">
      <t>キュウ</t>
    </rPh>
    <phoneticPr fontId="2"/>
  </si>
  <si>
    <t>4週7休</t>
    <rPh sb="1" eb="2">
      <t>シュウ</t>
    </rPh>
    <rPh sb="3" eb="4">
      <t>キュウ</t>
    </rPh>
    <phoneticPr fontId="2"/>
  </si>
  <si>
    <t>4週6休</t>
    <rPh sb="1" eb="2">
      <t>シュウ</t>
    </rPh>
    <rPh sb="3" eb="4">
      <t>キュウ</t>
    </rPh>
    <phoneticPr fontId="2"/>
  </si>
  <si>
    <t>：工事全体を一時中止</t>
    <rPh sb="1" eb="5">
      <t>コウジゼンタイ</t>
    </rPh>
    <rPh sb="6" eb="8">
      <t>イチジ</t>
    </rPh>
    <rPh sb="8" eb="10">
      <t>チュウシ</t>
    </rPh>
    <phoneticPr fontId="2"/>
  </si>
  <si>
    <t>：工場製作のみの期間</t>
    <rPh sb="1" eb="5">
      <t>コウジョウセイサク</t>
    </rPh>
    <rPh sb="8" eb="10">
      <t>キカン</t>
    </rPh>
    <phoneticPr fontId="2"/>
  </si>
  <si>
    <t>：夏季休暇（3日）</t>
    <rPh sb="1" eb="5">
      <t>カキキュウカ</t>
    </rPh>
    <rPh sb="7" eb="8">
      <t>カ</t>
    </rPh>
    <phoneticPr fontId="2"/>
  </si>
  <si>
    <t>：年末年始休暇（6日）</t>
    <rPh sb="1" eb="3">
      <t>ネンマツ</t>
    </rPh>
    <rPh sb="3" eb="5">
      <t>ネンシ</t>
    </rPh>
    <rPh sb="5" eb="7">
      <t>キュウカ</t>
    </rPh>
    <rPh sb="9" eb="10">
      <t>カ</t>
    </rPh>
    <phoneticPr fontId="2"/>
  </si>
  <si>
    <t>：その他</t>
    <rPh sb="3" eb="4">
      <t>タ</t>
    </rPh>
    <phoneticPr fontId="2"/>
  </si>
  <si>
    <t>対象者</t>
    <rPh sb="0" eb="3">
      <t>タイショウシャ</t>
    </rPh>
    <phoneticPr fontId="2"/>
  </si>
  <si>
    <t>：従事開始日</t>
    <rPh sb="1" eb="3">
      <t>ジュウジ</t>
    </rPh>
    <rPh sb="3" eb="5">
      <t>カイシ</t>
    </rPh>
    <rPh sb="5" eb="6">
      <t>ビ</t>
    </rPh>
    <phoneticPr fontId="2"/>
  </si>
  <si>
    <t>：休日</t>
    <rPh sb="1" eb="3">
      <t>キュウジツ</t>
    </rPh>
    <phoneticPr fontId="2"/>
  </si>
  <si>
    <t>元請け
下請け</t>
    <rPh sb="0" eb="2">
      <t>モトウ</t>
    </rPh>
    <rPh sb="4" eb="6">
      <t>シタウケ</t>
    </rPh>
    <phoneticPr fontId="2"/>
  </si>
  <si>
    <t>提出日：</t>
    <rPh sb="0" eb="3">
      <t>テイシュツビ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</si>
  <si>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</si>
  <si>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(別紙２)</t>
    <rPh sb="1" eb="3">
      <t>ベッシ</t>
    </rPh>
    <phoneticPr fontId="2"/>
  </si>
  <si>
    <t>：空白は従事した日</t>
    <rPh sb="1" eb="3">
      <t>クウハク</t>
    </rPh>
    <rPh sb="4" eb="6">
      <t>ジュウジ</t>
    </rPh>
    <rPh sb="8" eb="9">
      <t>ヒ</t>
    </rPh>
    <phoneticPr fontId="2"/>
  </si>
  <si>
    <t>対象日数</t>
    <rPh sb="0" eb="2">
      <t>タイショウ</t>
    </rPh>
    <rPh sb="2" eb="4">
      <t>ニッスウ</t>
    </rPh>
    <phoneticPr fontId="2"/>
  </si>
  <si>
    <t>③</t>
    <phoneticPr fontId="2"/>
  </si>
  <si>
    <t>③/①=④</t>
    <phoneticPr fontId="2"/>
  </si>
  <si>
    <t>④の平均</t>
    <rPh sb="2" eb="4">
      <t>ヘイキン</t>
    </rPh>
    <phoneticPr fontId="2"/>
  </si>
  <si>
    <r>
      <t>【記入例】休日取得計画・実績表（週休２日</t>
    </r>
    <r>
      <rPr>
        <b/>
        <sz val="16"/>
        <color theme="1"/>
        <rFont val="HGｺﾞｼｯｸM"/>
        <family val="3"/>
        <charset val="128"/>
      </rPr>
      <t>交替制</t>
    </r>
    <r>
      <rPr>
        <sz val="16"/>
        <color theme="1"/>
        <rFont val="HGｺﾞｼｯｸM"/>
        <family val="3"/>
        <charset val="128"/>
      </rPr>
      <t>工事）</t>
    </r>
    <rPh sb="5" eb="7">
      <t>キュウジツ</t>
    </rPh>
    <rPh sb="7" eb="9">
      <t>シュトク</t>
    </rPh>
    <rPh sb="9" eb="11">
      <t>ケイカク</t>
    </rPh>
    <rPh sb="12" eb="14">
      <t>ジッセキ</t>
    </rPh>
    <rPh sb="14" eb="15">
      <t>ヒョウ</t>
    </rPh>
    <phoneticPr fontId="2"/>
  </si>
  <si>
    <r>
      <t>休日取得計画・実績表（週休２日</t>
    </r>
    <r>
      <rPr>
        <b/>
        <sz val="16"/>
        <color theme="1"/>
        <rFont val="HGｺﾞｼｯｸM"/>
        <family val="3"/>
        <charset val="128"/>
      </rPr>
      <t>交替制</t>
    </r>
    <r>
      <rPr>
        <sz val="16"/>
        <color theme="1"/>
        <rFont val="HGｺﾞｼｯｸM"/>
        <family val="3"/>
        <charset val="128"/>
      </rPr>
      <t>工事）</t>
    </r>
    <rPh sb="0" eb="2">
      <t>キュウジツ</t>
    </rPh>
    <rPh sb="2" eb="4">
      <t>シュトク</t>
    </rPh>
    <rPh sb="4" eb="6">
      <t>ケイカク</t>
    </rPh>
    <rPh sb="7" eb="9">
      <t>ジッセキ</t>
    </rPh>
    <rPh sb="9" eb="10">
      <t>ヒョウ</t>
    </rPh>
    <phoneticPr fontId="2"/>
  </si>
  <si>
    <t>－</t>
  </si>
  <si>
    <t>：従事終了日</t>
    <rPh sb="1" eb="3">
      <t>ジュウジ</t>
    </rPh>
    <rPh sb="3" eb="5">
      <t>シュウリョウ</t>
    </rPh>
    <rPh sb="5" eb="6">
      <t>ヒ</t>
    </rPh>
    <phoneticPr fontId="2"/>
  </si>
  <si>
    <t>－のカウント</t>
    <phoneticPr fontId="2"/>
  </si>
  <si>
    <t>外のカウント</t>
    <rPh sb="0" eb="1">
      <t>ホカ</t>
    </rPh>
    <phoneticPr fontId="2"/>
  </si>
  <si>
    <t>「－」のカウント</t>
    <phoneticPr fontId="2"/>
  </si>
  <si>
    <t>「外」のカウント</t>
    <rPh sb="0" eb="1">
      <t>ホカ</t>
    </rPh>
    <phoneticPr fontId="2"/>
  </si>
  <si>
    <t>　</t>
    <phoneticPr fontId="2"/>
  </si>
  <si>
    <t>：対象外期間</t>
    <rPh sb="1" eb="4">
      <t>タイショウガイ</t>
    </rPh>
    <rPh sb="4" eb="6">
      <t>キカン</t>
    </rPh>
    <phoneticPr fontId="2"/>
  </si>
  <si>
    <t>：従事期間外</t>
    <rPh sb="1" eb="3">
      <t>ジュウジ</t>
    </rPh>
    <rPh sb="3" eb="5">
      <t>キカン</t>
    </rPh>
    <rPh sb="5" eb="6">
      <t>ガイ</t>
    </rPh>
    <phoneticPr fontId="2"/>
  </si>
  <si>
    <t>対象外等の日数</t>
    <rPh sb="0" eb="3">
      <t>タイショウガイ</t>
    </rPh>
    <rPh sb="3" eb="4">
      <t>トウ</t>
    </rPh>
    <rPh sb="5" eb="7">
      <t>ニッスウ</t>
    </rPh>
    <phoneticPr fontId="2"/>
  </si>
  <si>
    <t>対象外の等日数</t>
    <rPh sb="0" eb="3">
      <t>タイショウガイ</t>
    </rPh>
    <rPh sb="4" eb="5">
      <t>トウ</t>
    </rPh>
    <rPh sb="5" eb="7">
      <t>ニッスウ</t>
    </rPh>
    <phoneticPr fontId="2"/>
  </si>
  <si>
    <t>計  画</t>
  </si>
  <si>
    <t>実  績</t>
  </si>
  <si>
    <t>対象期間
日数</t>
    <rPh sb="0" eb="2">
      <t>タイショウ</t>
    </rPh>
    <rPh sb="2" eb="4">
      <t>キカン</t>
    </rPh>
    <rPh sb="5" eb="7">
      <t>ニッスウ</t>
    </rPh>
    <phoneticPr fontId="2"/>
  </si>
  <si>
    <t>対象期間外
等の日数</t>
    <rPh sb="0" eb="2">
      <t>タイショウ</t>
    </rPh>
    <rPh sb="2" eb="4">
      <t>キカン</t>
    </rPh>
    <rPh sb="4" eb="5">
      <t>ガイ</t>
    </rPh>
    <rPh sb="6" eb="7">
      <t>トウ</t>
    </rPh>
    <rPh sb="8" eb="10">
      <t>ニッスウ</t>
    </rPh>
    <phoneticPr fontId="2"/>
  </si>
  <si>
    <t>工事着手日</t>
    <rPh sb="0" eb="1">
      <t>コウ</t>
    </rPh>
    <rPh sb="1" eb="2">
      <t>ジ</t>
    </rPh>
    <rPh sb="2" eb="4">
      <t>チャクシュ</t>
    </rPh>
    <rPh sb="4" eb="5">
      <t>チャクビ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</si>
</sst>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_);[Red]\(0\)"/>
    <numFmt numFmtId="177" formatCode="0.0%"/>
    <numFmt numFmtId="178" formatCode="d"/>
    <numFmt numFmtId="179" formatCode="m/d"/>
    <numFmt numFmtId="180" formatCode="[$-411]ggge&quot;年&quot;m&quot;月&quot;d&quot;日&quot;;@"/>
    <numFmt numFmtId="181" formatCode="###&quot;日間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6"/>
      <color theme="1"/>
      <name val="HGｺﾞｼｯｸM"/>
      <family val="3"/>
      <charset val="128"/>
    </font>
    <font>
      <sz val="12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sz val="11"/>
      <name val="HGPｺﾞｼｯｸM"/>
      <family val="3"/>
      <charset val="128"/>
    </font>
    <font>
      <sz val="6"/>
      <color theme="1"/>
      <name val="HGｺﾞｼｯｸM"/>
      <family val="3"/>
      <charset val="128"/>
    </font>
    <font>
      <b/>
      <u/>
      <sz val="12"/>
      <color theme="1"/>
      <name val="HG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1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179" fontId="3" fillId="0" borderId="10" xfId="0" applyNumberFormat="1" applyFont="1" applyBorder="1" applyAlignment="1" applyProtection="1">
      <alignment horizontal="center" vertical="center" shrinkToFit="1"/>
      <protection locked="0"/>
    </xf>
    <xf numFmtId="178" fontId="3" fillId="0" borderId="6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9" xfId="0" applyFont="1" applyFill="1" applyBorder="1" applyAlignment="1">
      <alignment horizontal="center" vertical="center"/>
    </xf>
    <xf numFmtId="179" fontId="3" fillId="0" borderId="10" xfId="0" applyNumberFormat="1" applyFont="1" applyFill="1" applyBorder="1" applyAlignment="1" applyProtection="1">
      <alignment horizontal="center" vertical="center" shrinkToFit="1"/>
      <protection locked="0"/>
    </xf>
    <xf numFmtId="178" fontId="3" fillId="0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Font="1" applyFill="1" applyBorder="1" applyAlignment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>
      <alignment vertical="center" shrinkToFit="1"/>
    </xf>
    <xf numFmtId="0" fontId="3" fillId="0" borderId="29" xfId="0" applyFont="1" applyBorder="1" applyAlignment="1">
      <alignment horizontal="center"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24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 wrapText="1" shrinkToFit="1"/>
    </xf>
    <xf numFmtId="0" fontId="3" fillId="0" borderId="30" xfId="0" applyFont="1" applyBorder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/>
    </xf>
    <xf numFmtId="0" fontId="3" fillId="0" borderId="29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27" xfId="0" applyFont="1" applyBorder="1" applyAlignment="1">
      <alignment vertical="center" shrinkToFit="1"/>
    </xf>
    <xf numFmtId="176" fontId="3" fillId="0" borderId="24" xfId="0" applyNumberFormat="1" applyFont="1" applyBorder="1" applyAlignment="1">
      <alignment horizontal="center" vertical="center"/>
    </xf>
    <xf numFmtId="0" fontId="3" fillId="0" borderId="32" xfId="0" applyFont="1" applyBorder="1" applyAlignment="1" applyProtection="1">
      <alignment horizontal="center" vertical="center" shrinkToFit="1"/>
      <protection locked="0"/>
    </xf>
    <xf numFmtId="0" fontId="3" fillId="0" borderId="42" xfId="0" applyFont="1" applyBorder="1" applyAlignment="1" applyProtection="1">
      <alignment horizontal="center" vertical="center" shrinkToFit="1"/>
      <protection locked="0"/>
    </xf>
    <xf numFmtId="0" fontId="3" fillId="0" borderId="20" xfId="0" applyFont="1" applyBorder="1" applyAlignment="1">
      <alignment vertical="center" shrinkToFit="1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28" xfId="0" applyFont="1" applyBorder="1" applyAlignment="1" applyProtection="1">
      <alignment horizontal="center" vertical="center" shrinkToFit="1"/>
      <protection locked="0"/>
    </xf>
    <xf numFmtId="0" fontId="3" fillId="0" borderId="23" xfId="0" applyFont="1" applyBorder="1" applyAlignment="1">
      <alignment vertical="center" shrinkToFit="1"/>
    </xf>
    <xf numFmtId="0" fontId="3" fillId="0" borderId="33" xfId="0" applyFont="1" applyBorder="1" applyAlignment="1" applyProtection="1">
      <alignment horizontal="center" vertical="center" shrinkToFit="1"/>
      <protection locked="0"/>
    </xf>
    <xf numFmtId="0" fontId="3" fillId="0" borderId="35" xfId="0" applyFont="1" applyBorder="1" applyAlignment="1" applyProtection="1">
      <alignment horizontal="center" vertical="center" shrinkToFit="1"/>
      <protection locked="0"/>
    </xf>
    <xf numFmtId="0" fontId="3" fillId="0" borderId="43" xfId="0" applyFont="1" applyBorder="1" applyAlignment="1" applyProtection="1">
      <alignment horizontal="center" vertical="center" shrinkToFit="1"/>
      <protection locked="0"/>
    </xf>
    <xf numFmtId="0" fontId="3" fillId="0" borderId="40" xfId="0" applyFont="1" applyBorder="1" applyAlignment="1" applyProtection="1">
      <alignment horizontal="center" vertical="center" shrinkToFit="1"/>
      <protection locked="0"/>
    </xf>
    <xf numFmtId="0" fontId="3" fillId="0" borderId="45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 applyProtection="1">
      <alignment horizontal="center" vertical="center" shrinkToFit="1"/>
      <protection locked="0"/>
    </xf>
    <xf numFmtId="176" fontId="3" fillId="0" borderId="35" xfId="0" applyNumberFormat="1" applyFont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81" fontId="3" fillId="0" borderId="0" xfId="0" applyNumberFormat="1" applyFont="1" applyFill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 shrinkToFit="1"/>
    </xf>
    <xf numFmtId="0" fontId="7" fillId="0" borderId="24" xfId="0" applyFont="1" applyBorder="1" applyAlignment="1">
      <alignment horizontal="center" vertical="center" wrapText="1" shrinkToFit="1"/>
    </xf>
    <xf numFmtId="0" fontId="3" fillId="0" borderId="31" xfId="0" applyFont="1" applyBorder="1" applyAlignment="1" applyProtection="1">
      <alignment horizontal="center" vertical="center" shrinkToFit="1"/>
      <protection locked="0"/>
    </xf>
    <xf numFmtId="0" fontId="3" fillId="0" borderId="2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46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>
      <alignment horizontal="right" vertical="center"/>
    </xf>
    <xf numFmtId="0" fontId="3" fillId="0" borderId="3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177" fontId="3" fillId="0" borderId="0" xfId="0" applyNumberFormat="1" applyFont="1">
      <alignment vertical="center"/>
    </xf>
    <xf numFmtId="0" fontId="3" fillId="0" borderId="29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57" xfId="0" applyFont="1" applyFill="1" applyBorder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24" xfId="0" applyFont="1" applyBorder="1" applyAlignment="1" applyProtection="1">
      <alignment vertical="center" textRotation="255" shrinkToFit="1"/>
      <protection locked="0"/>
    </xf>
    <xf numFmtId="0" fontId="3" fillId="0" borderId="37" xfId="0" applyFont="1" applyBorder="1" applyAlignment="1">
      <alignment vertical="center" shrinkToFit="1"/>
    </xf>
    <xf numFmtId="0" fontId="3" fillId="0" borderId="25" xfId="0" applyFont="1" applyBorder="1" applyAlignment="1">
      <alignment vertical="center" shrinkToFit="1"/>
    </xf>
    <xf numFmtId="0" fontId="3" fillId="0" borderId="24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vertical="center" textRotation="255" shrinkToFit="1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37" xfId="0" applyFont="1" applyBorder="1">
      <alignment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25" xfId="0" applyFont="1" applyBorder="1">
      <alignment vertical="center"/>
    </xf>
    <xf numFmtId="0" fontId="3" fillId="0" borderId="31" xfId="0" applyFont="1" applyBorder="1" applyAlignment="1" applyProtection="1">
      <alignment horizontal="center" vertical="center"/>
      <protection locked="0"/>
    </xf>
    <xf numFmtId="176" fontId="3" fillId="0" borderId="23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vertical="center" wrapText="1" shrinkToFit="1"/>
    </xf>
    <xf numFmtId="0" fontId="3" fillId="0" borderId="7" xfId="0" applyFont="1" applyBorder="1" applyAlignment="1" applyProtection="1">
      <alignment vertical="center" textRotation="255" shrinkToFit="1"/>
      <protection locked="0"/>
    </xf>
    <xf numFmtId="0" fontId="3" fillId="0" borderId="41" xfId="0" applyFont="1" applyBorder="1" applyAlignment="1" applyProtection="1">
      <alignment vertical="center" textRotation="255" shrinkToFit="1"/>
      <protection locked="0"/>
    </xf>
    <xf numFmtId="0" fontId="3" fillId="0" borderId="4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3" fillId="0" borderId="34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 shrinkToFit="1"/>
    </xf>
    <xf numFmtId="0" fontId="5" fillId="0" borderId="0" xfId="0" applyFont="1" applyFill="1" applyAlignment="1">
      <alignment horizontal="left" vertical="center" shrinkToFit="1"/>
    </xf>
    <xf numFmtId="0" fontId="3" fillId="0" borderId="0" xfId="0" applyFont="1" applyBorder="1" applyAlignment="1" applyProtection="1">
      <alignment horizontal="left" vertical="center"/>
      <protection locked="0"/>
    </xf>
    <xf numFmtId="179" fontId="3" fillId="0" borderId="16" xfId="0" applyNumberFormat="1" applyFont="1" applyBorder="1" applyAlignment="1" applyProtection="1">
      <alignment horizontal="center" vertical="center" shrinkToFit="1"/>
      <protection locked="0"/>
    </xf>
    <xf numFmtId="0" fontId="3" fillId="0" borderId="44" xfId="0" applyFont="1" applyBorder="1" applyAlignment="1" applyProtection="1">
      <alignment vertical="center" textRotation="255" shrinkToFit="1"/>
      <protection locked="0"/>
    </xf>
    <xf numFmtId="0" fontId="3" fillId="0" borderId="58" xfId="0" applyFont="1" applyBorder="1" applyAlignment="1" applyProtection="1">
      <alignment horizontal="center" vertical="center" shrinkToFit="1"/>
      <protection locked="0"/>
    </xf>
    <xf numFmtId="0" fontId="3" fillId="0" borderId="29" xfId="0" applyFont="1" applyBorder="1" applyAlignment="1" applyProtection="1">
      <alignment horizontal="center" vertical="center" shrinkToFit="1"/>
      <protection locked="0"/>
    </xf>
    <xf numFmtId="176" fontId="3" fillId="0" borderId="30" xfId="0" applyNumberFormat="1" applyFont="1" applyBorder="1" applyAlignment="1">
      <alignment horizontal="center" vertical="center"/>
    </xf>
    <xf numFmtId="179" fontId="3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59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60" xfId="0" applyFont="1" applyBorder="1" applyAlignment="1" applyProtection="1">
      <alignment horizontal="center" vertical="center" shrinkToFit="1"/>
      <protection locked="0"/>
    </xf>
    <xf numFmtId="0" fontId="3" fillId="0" borderId="16" xfId="0" applyFon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3" fillId="0" borderId="37" xfId="0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47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7" fillId="0" borderId="0" xfId="0" quotePrefix="1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shrinkToFit="1"/>
    </xf>
    <xf numFmtId="0" fontId="3" fillId="0" borderId="0" xfId="0" applyFont="1" applyAlignment="1">
      <alignment horizontal="right" vertical="center" shrinkToFit="1"/>
    </xf>
    <xf numFmtId="177" fontId="10" fillId="0" borderId="33" xfId="0" applyNumberFormat="1" applyFont="1" applyBorder="1" applyAlignment="1">
      <alignment horizontal="center" vertical="center"/>
    </xf>
    <xf numFmtId="177" fontId="10" fillId="0" borderId="29" xfId="0" applyNumberFormat="1" applyFont="1" applyBorder="1" applyAlignment="1">
      <alignment horizontal="center" vertical="center"/>
    </xf>
    <xf numFmtId="177" fontId="10" fillId="0" borderId="34" xfId="0" applyNumberFormat="1" applyFont="1" applyBorder="1" applyAlignment="1">
      <alignment horizontal="center" vertical="center"/>
    </xf>
    <xf numFmtId="177" fontId="10" fillId="0" borderId="37" xfId="0" applyNumberFormat="1" applyFont="1" applyBorder="1" applyAlignment="1">
      <alignment horizontal="center" vertical="center"/>
    </xf>
    <xf numFmtId="177" fontId="10" fillId="0" borderId="0" xfId="0" applyNumberFormat="1" applyFont="1" applyBorder="1" applyAlignment="1">
      <alignment horizontal="center" vertical="center"/>
    </xf>
    <xf numFmtId="177" fontId="10" fillId="0" borderId="25" xfId="0" applyNumberFormat="1" applyFont="1" applyBorder="1" applyAlignment="1">
      <alignment horizontal="center" vertical="center"/>
    </xf>
    <xf numFmtId="177" fontId="10" fillId="0" borderId="35" xfId="0" applyNumberFormat="1" applyFont="1" applyBorder="1" applyAlignment="1">
      <alignment horizontal="center" vertical="center"/>
    </xf>
    <xf numFmtId="177" fontId="10" fillId="0" borderId="31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77" fontId="3" fillId="0" borderId="14" xfId="1" applyNumberFormat="1" applyFont="1" applyBorder="1" applyAlignment="1">
      <alignment horizontal="center" vertical="center"/>
    </xf>
    <xf numFmtId="177" fontId="3" fillId="0" borderId="40" xfId="1" applyNumberFormat="1" applyFont="1" applyBorder="1" applyAlignment="1">
      <alignment horizontal="center" vertical="center"/>
    </xf>
    <xf numFmtId="177" fontId="3" fillId="0" borderId="17" xfId="1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177" fontId="3" fillId="0" borderId="35" xfId="1" applyNumberFormat="1" applyFont="1" applyBorder="1" applyAlignment="1">
      <alignment horizontal="center" vertical="center"/>
    </xf>
    <xf numFmtId="177" fontId="3" fillId="0" borderId="31" xfId="1" applyNumberFormat="1" applyFont="1" applyBorder="1" applyAlignment="1">
      <alignment horizontal="center" vertical="center"/>
    </xf>
    <xf numFmtId="177" fontId="3" fillId="0" borderId="36" xfId="1" applyNumberFormat="1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40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176" fontId="3" fillId="0" borderId="14" xfId="0" applyNumberFormat="1" applyFont="1" applyBorder="1" applyAlignment="1">
      <alignment horizontal="center" vertical="center"/>
    </xf>
    <xf numFmtId="177" fontId="3" fillId="0" borderId="37" xfId="1" applyNumberFormat="1" applyFont="1" applyBorder="1" applyAlignment="1">
      <alignment horizontal="center" vertical="center"/>
    </xf>
    <xf numFmtId="177" fontId="3" fillId="0" borderId="0" xfId="1" applyNumberFormat="1" applyFont="1" applyBorder="1" applyAlignment="1">
      <alignment horizontal="center" vertical="center"/>
    </xf>
    <xf numFmtId="177" fontId="3" fillId="0" borderId="25" xfId="1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77" fontId="3" fillId="0" borderId="33" xfId="1" applyNumberFormat="1" applyFont="1" applyBorder="1" applyAlignment="1">
      <alignment horizontal="center" vertical="center"/>
    </xf>
    <xf numFmtId="177" fontId="3" fillId="0" borderId="29" xfId="1" applyNumberFormat="1" applyFont="1" applyBorder="1" applyAlignment="1">
      <alignment horizontal="center" vertical="center"/>
    </xf>
    <xf numFmtId="177" fontId="3" fillId="0" borderId="34" xfId="1" applyNumberFormat="1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 wrapText="1" shrinkToFit="1"/>
    </xf>
    <xf numFmtId="0" fontId="12" fillId="0" borderId="23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textRotation="255"/>
    </xf>
    <xf numFmtId="0" fontId="3" fillId="0" borderId="27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 textRotation="255"/>
    </xf>
    <xf numFmtId="0" fontId="3" fillId="0" borderId="33" xfId="0" applyFont="1" applyBorder="1" applyAlignment="1">
      <alignment horizontal="center" vertic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4" xfId="0" applyFont="1" applyFill="1" applyBorder="1" applyAlignment="1">
      <alignment horizontal="left" vertical="center" wrapText="1"/>
    </xf>
    <xf numFmtId="0" fontId="3" fillId="2" borderId="37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left" vertical="center" wrapText="1"/>
    </xf>
    <xf numFmtId="0" fontId="3" fillId="2" borderId="35" xfId="0" applyFont="1" applyFill="1" applyBorder="1" applyAlignment="1">
      <alignment horizontal="left" vertical="center" wrapText="1"/>
    </xf>
    <xf numFmtId="0" fontId="3" fillId="2" borderId="36" xfId="0" applyFont="1" applyFill="1" applyBorder="1" applyAlignment="1">
      <alignment horizontal="left" vertical="center" wrapText="1"/>
    </xf>
    <xf numFmtId="0" fontId="7" fillId="0" borderId="33" xfId="0" applyFont="1" applyBorder="1" applyAlignment="1">
      <alignment horizontal="center" vertical="center" wrapText="1" shrinkToFit="1"/>
    </xf>
    <xf numFmtId="0" fontId="7" fillId="0" borderId="29" xfId="0" applyFont="1" applyBorder="1" applyAlignment="1">
      <alignment horizontal="center" vertical="center" wrapText="1" shrinkToFit="1"/>
    </xf>
    <xf numFmtId="0" fontId="7" fillId="0" borderId="34" xfId="0" applyFont="1" applyBorder="1" applyAlignment="1">
      <alignment horizontal="center" vertical="center" wrapText="1" shrinkToFi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180" fontId="9" fillId="2" borderId="0" xfId="0" applyNumberFormat="1" applyFont="1" applyFill="1" applyAlignment="1" applyProtection="1">
      <alignment horizontal="left" vertical="center"/>
      <protection locked="0"/>
    </xf>
    <xf numFmtId="181" fontId="5" fillId="0" borderId="0" xfId="0" applyNumberFormat="1" applyFont="1" applyAlignment="1">
      <alignment horizontal="left" vertical="center"/>
    </xf>
    <xf numFmtId="180" fontId="9" fillId="2" borderId="0" xfId="0" applyNumberFormat="1" applyFont="1" applyFill="1" applyBorder="1" applyAlignment="1" applyProtection="1">
      <alignment horizontal="left" vertical="center"/>
      <protection locked="0"/>
    </xf>
    <xf numFmtId="0" fontId="7" fillId="0" borderId="26" xfId="0" applyFont="1" applyBorder="1" applyAlignment="1">
      <alignment horizontal="center" vertical="center" textRotation="255" wrapText="1"/>
    </xf>
    <xf numFmtId="0" fontId="7" fillId="0" borderId="27" xfId="0" applyFont="1" applyBorder="1" applyAlignment="1">
      <alignment horizontal="center" vertical="center" textRotation="255" wrapText="1"/>
    </xf>
    <xf numFmtId="0" fontId="7" fillId="0" borderId="23" xfId="0" applyFont="1" applyBorder="1" applyAlignment="1">
      <alignment horizontal="center" vertical="center" textRotation="255" wrapText="1"/>
    </xf>
    <xf numFmtId="0" fontId="12" fillId="0" borderId="26" xfId="0" applyFont="1" applyBorder="1" applyAlignment="1">
      <alignment horizontal="center" vertical="center" textRotation="255" wrapText="1" shrinkToFit="1"/>
    </xf>
    <xf numFmtId="0" fontId="12" fillId="0" borderId="27" xfId="0" applyFont="1" applyBorder="1" applyAlignment="1">
      <alignment horizontal="center" vertical="center" textRotation="255" wrapText="1" shrinkToFit="1"/>
    </xf>
    <xf numFmtId="0" fontId="12" fillId="0" borderId="23" xfId="0" applyFont="1" applyBorder="1" applyAlignment="1">
      <alignment horizontal="center" vertical="center" textRotation="255" wrapText="1" shrinkToFit="1"/>
    </xf>
    <xf numFmtId="0" fontId="7" fillId="0" borderId="34" xfId="0" applyFont="1" applyBorder="1" applyAlignment="1">
      <alignment horizontal="center" vertical="center" textRotation="255" wrapText="1"/>
    </xf>
    <xf numFmtId="0" fontId="7" fillId="0" borderId="25" xfId="0" applyFont="1" applyBorder="1" applyAlignment="1">
      <alignment horizontal="center" vertical="center" textRotation="255" wrapText="1"/>
    </xf>
    <xf numFmtId="0" fontId="7" fillId="0" borderId="36" xfId="0" applyFont="1" applyBorder="1" applyAlignment="1">
      <alignment horizontal="center" vertical="center" textRotation="255" wrapText="1"/>
    </xf>
    <xf numFmtId="0" fontId="3" fillId="2" borderId="35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vertical="center" shrinkToFit="1"/>
    </xf>
    <xf numFmtId="0" fontId="3" fillId="2" borderId="36" xfId="0" applyFont="1" applyFill="1" applyBorder="1" applyAlignment="1">
      <alignment horizontal="center" vertical="center" shrinkToFit="1"/>
    </xf>
    <xf numFmtId="0" fontId="3" fillId="2" borderId="37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3" fillId="2" borderId="33" xfId="0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center" vertical="center" shrinkToFit="1"/>
    </xf>
    <xf numFmtId="0" fontId="3" fillId="2" borderId="34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 wrapText="1" shrinkToFit="1"/>
    </xf>
    <xf numFmtId="0" fontId="6" fillId="0" borderId="36" xfId="0" applyFont="1" applyBorder="1" applyAlignment="1">
      <alignment horizontal="center" vertical="center" wrapText="1" shrinkToFit="1"/>
    </xf>
    <xf numFmtId="0" fontId="3" fillId="0" borderId="33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177" fontId="11" fillId="0" borderId="35" xfId="0" applyNumberFormat="1" applyFont="1" applyFill="1" applyBorder="1" applyAlignment="1">
      <alignment horizontal="left" vertical="center"/>
    </xf>
    <xf numFmtId="177" fontId="11" fillId="0" borderId="31" xfId="0" applyNumberFormat="1" applyFont="1" applyFill="1" applyBorder="1" applyAlignment="1">
      <alignment horizontal="left" vertical="center"/>
    </xf>
    <xf numFmtId="177" fontId="11" fillId="0" borderId="39" xfId="0" applyNumberFormat="1" applyFont="1" applyFill="1" applyBorder="1" applyAlignment="1">
      <alignment horizontal="left" vertical="center"/>
    </xf>
    <xf numFmtId="177" fontId="11" fillId="0" borderId="52" xfId="0" applyNumberFormat="1" applyFont="1" applyFill="1" applyBorder="1" applyAlignment="1">
      <alignment horizontal="left" vertical="center" shrinkToFit="1"/>
    </xf>
    <xf numFmtId="177" fontId="11" fillId="0" borderId="36" xfId="0" applyNumberFormat="1" applyFont="1" applyFill="1" applyBorder="1" applyAlignment="1">
      <alignment horizontal="left" vertical="center" shrinkToFit="1"/>
    </xf>
    <xf numFmtId="0" fontId="13" fillId="0" borderId="53" xfId="0" applyFont="1" applyFill="1" applyBorder="1" applyAlignment="1">
      <alignment horizontal="center" vertical="center"/>
    </xf>
    <xf numFmtId="0" fontId="13" fillId="0" borderId="54" xfId="0" applyFont="1" applyFill="1" applyBorder="1" applyAlignment="1">
      <alignment horizontal="center" vertical="center"/>
    </xf>
    <xf numFmtId="0" fontId="13" fillId="0" borderId="55" xfId="0" applyFont="1" applyFill="1" applyBorder="1" applyAlignment="1">
      <alignment horizontal="center" vertical="center"/>
    </xf>
    <xf numFmtId="0" fontId="13" fillId="0" borderId="56" xfId="0" applyFont="1" applyFill="1" applyBorder="1" applyAlignment="1">
      <alignment horizontal="center" vertical="center"/>
    </xf>
    <xf numFmtId="177" fontId="11" fillId="3" borderId="48" xfId="0" applyNumberFormat="1" applyFont="1" applyFill="1" applyBorder="1" applyAlignment="1">
      <alignment horizontal="left" vertical="center"/>
    </xf>
    <xf numFmtId="177" fontId="11" fillId="3" borderId="49" xfId="0" applyNumberFormat="1" applyFont="1" applyFill="1" applyBorder="1" applyAlignment="1">
      <alignment horizontal="left" vertical="center"/>
    </xf>
    <xf numFmtId="177" fontId="11" fillId="3" borderId="50" xfId="0" applyNumberFormat="1" applyFont="1" applyFill="1" applyBorder="1" applyAlignment="1">
      <alignment horizontal="left" vertical="center"/>
    </xf>
    <xf numFmtId="177" fontId="11" fillId="4" borderId="37" xfId="0" applyNumberFormat="1" applyFont="1" applyFill="1" applyBorder="1" applyAlignment="1">
      <alignment horizontal="left" vertical="center"/>
    </xf>
    <xf numFmtId="177" fontId="11" fillId="4" borderId="0" xfId="0" applyNumberFormat="1" applyFont="1" applyFill="1" applyBorder="1" applyAlignment="1">
      <alignment horizontal="left" vertical="center"/>
    </xf>
    <xf numFmtId="177" fontId="11" fillId="4" borderId="38" xfId="0" applyNumberFormat="1" applyFont="1" applyFill="1" applyBorder="1" applyAlignment="1">
      <alignment horizontal="left" vertical="center"/>
    </xf>
    <xf numFmtId="177" fontId="11" fillId="5" borderId="37" xfId="0" applyNumberFormat="1" applyFont="1" applyFill="1" applyBorder="1" applyAlignment="1">
      <alignment horizontal="left" vertical="center"/>
    </xf>
    <xf numFmtId="177" fontId="11" fillId="5" borderId="0" xfId="0" applyNumberFormat="1" applyFont="1" applyFill="1" applyBorder="1" applyAlignment="1">
      <alignment horizontal="left" vertical="center"/>
    </xf>
    <xf numFmtId="177" fontId="11" fillId="5" borderId="38" xfId="0" applyNumberFormat="1" applyFont="1" applyFill="1" applyBorder="1" applyAlignment="1">
      <alignment horizontal="left" vertical="center"/>
    </xf>
    <xf numFmtId="177" fontId="11" fillId="3" borderId="51" xfId="0" applyNumberFormat="1" applyFont="1" applyFill="1" applyBorder="1" applyAlignment="1">
      <alignment horizontal="left" vertical="center" shrinkToFit="1"/>
    </xf>
    <xf numFmtId="177" fontId="11" fillId="3" borderId="25" xfId="0" applyNumberFormat="1" applyFont="1" applyFill="1" applyBorder="1" applyAlignment="1">
      <alignment horizontal="left" vertical="center" shrinkToFit="1"/>
    </xf>
    <xf numFmtId="177" fontId="11" fillId="4" borderId="51" xfId="0" applyNumberFormat="1" applyFont="1" applyFill="1" applyBorder="1" applyAlignment="1">
      <alignment horizontal="left" vertical="center" shrinkToFit="1"/>
    </xf>
    <xf numFmtId="177" fontId="11" fillId="4" borderId="25" xfId="0" applyNumberFormat="1" applyFont="1" applyFill="1" applyBorder="1" applyAlignment="1">
      <alignment horizontal="left" vertical="center" shrinkToFit="1"/>
    </xf>
    <xf numFmtId="177" fontId="11" fillId="5" borderId="51" xfId="0" applyNumberFormat="1" applyFont="1" applyFill="1" applyBorder="1" applyAlignment="1">
      <alignment horizontal="left" vertical="center" shrinkToFit="1"/>
    </xf>
    <xf numFmtId="177" fontId="11" fillId="5" borderId="25" xfId="0" applyNumberFormat="1" applyFont="1" applyFill="1" applyBorder="1" applyAlignment="1">
      <alignment horizontal="left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Fill="1" applyAlignment="1">
      <alignment horizontal="left" vertical="center"/>
    </xf>
    <xf numFmtId="180" fontId="9" fillId="0" borderId="0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left" vertical="center"/>
    </xf>
    <xf numFmtId="181" fontId="5" fillId="0" borderId="0" xfId="0" applyNumberFormat="1" applyFont="1" applyFill="1" applyAlignment="1">
      <alignment horizontal="left" vertical="center"/>
    </xf>
    <xf numFmtId="180" fontId="9" fillId="0" borderId="0" xfId="0" applyNumberFormat="1" applyFont="1" applyFill="1" applyAlignment="1" applyProtection="1">
      <alignment horizontal="left" vertical="center"/>
      <protection locked="0"/>
    </xf>
    <xf numFmtId="0" fontId="3" fillId="0" borderId="37" xfId="0" applyFont="1" applyBorder="1" applyAlignment="1" applyProtection="1">
      <alignment horizontal="left" vertical="center" shrinkToFit="1"/>
      <protection locked="0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3" fillId="0" borderId="25" xfId="0" applyFont="1" applyBorder="1" applyAlignment="1" applyProtection="1">
      <alignment horizontal="left" vertical="center" shrinkToFit="1"/>
      <protection locked="0"/>
    </xf>
    <xf numFmtId="0" fontId="3" fillId="0" borderId="37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176" fontId="3" fillId="0" borderId="35" xfId="0" applyNumberFormat="1" applyFont="1" applyBorder="1" applyAlignment="1">
      <alignment horizontal="center" vertical="center"/>
    </xf>
    <xf numFmtId="177" fontId="3" fillId="0" borderId="15" xfId="1" applyNumberFormat="1" applyFont="1" applyBorder="1" applyAlignment="1">
      <alignment horizontal="center" vertical="center"/>
    </xf>
    <xf numFmtId="177" fontId="3" fillId="0" borderId="63" xfId="1" applyNumberFormat="1" applyFont="1" applyBorder="1" applyAlignment="1">
      <alignment horizontal="center" vertical="center"/>
    </xf>
    <xf numFmtId="177" fontId="3" fillId="0" borderId="18" xfId="1" applyNumberFormat="1" applyFont="1" applyBorder="1" applyAlignment="1">
      <alignment horizontal="center" vertical="center"/>
    </xf>
    <xf numFmtId="177" fontId="3" fillId="0" borderId="21" xfId="1" applyNumberFormat="1" applyFont="1" applyBorder="1" applyAlignment="1">
      <alignment horizontal="center" vertical="center"/>
    </xf>
    <xf numFmtId="177" fontId="3" fillId="0" borderId="60" xfId="1" applyNumberFormat="1" applyFont="1" applyBorder="1" applyAlignment="1">
      <alignment horizontal="center" vertical="center"/>
    </xf>
    <xf numFmtId="177" fontId="3" fillId="0" borderId="47" xfId="1" applyNumberFormat="1" applyFont="1" applyBorder="1" applyAlignment="1">
      <alignment horizontal="center" vertical="center"/>
    </xf>
    <xf numFmtId="176" fontId="3" fillId="0" borderId="37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7" fontId="3" fillId="0" borderId="48" xfId="1" applyNumberFormat="1" applyFont="1" applyBorder="1" applyAlignment="1">
      <alignment horizontal="center" vertical="center"/>
    </xf>
    <xf numFmtId="177" fontId="3" fillId="0" borderId="49" xfId="1" applyNumberFormat="1" applyFont="1" applyBorder="1" applyAlignment="1">
      <alignment horizontal="center" vertical="center"/>
    </xf>
    <xf numFmtId="177" fontId="3" fillId="0" borderId="64" xfId="1" applyNumberFormat="1" applyFont="1" applyBorder="1" applyAlignment="1">
      <alignment horizontal="center" vertical="center"/>
    </xf>
    <xf numFmtId="177" fontId="3" fillId="0" borderId="61" xfId="1" applyNumberFormat="1" applyFont="1" applyBorder="1" applyAlignment="1">
      <alignment horizontal="center" vertical="center"/>
    </xf>
    <xf numFmtId="177" fontId="3" fillId="0" borderId="58" xfId="1" applyNumberFormat="1" applyFont="1" applyBorder="1" applyAlignment="1">
      <alignment horizontal="center" vertical="center"/>
    </xf>
    <xf numFmtId="177" fontId="3" fillId="0" borderId="62" xfId="1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center" vertical="center" wrapText="1"/>
    </xf>
    <xf numFmtId="177" fontId="11" fillId="3" borderId="37" xfId="0" applyNumberFormat="1" applyFont="1" applyFill="1" applyBorder="1" applyAlignment="1">
      <alignment horizontal="left" vertical="center"/>
    </xf>
    <xf numFmtId="177" fontId="11" fillId="3" borderId="0" xfId="0" applyNumberFormat="1" applyFont="1" applyFill="1" applyBorder="1" applyAlignment="1">
      <alignment horizontal="left" vertical="center"/>
    </xf>
    <xf numFmtId="177" fontId="11" fillId="3" borderId="38" xfId="0" applyNumberFormat="1" applyFont="1" applyFill="1" applyBorder="1" applyAlignment="1">
      <alignment horizontal="left" vertical="center"/>
    </xf>
  </cellXfs>
  <cellStyles count="2">
    <cellStyle name="パーセント" xfId="1" builtinId="5"/>
    <cellStyle name="標準" xfId="0" builtinId="0"/>
  </cellStyles>
  <dxfs count="2864"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</dxf>
    <dxf>
      <font>
        <u/>
        <color rgb="FFFF0000"/>
      </font>
    </dxf>
    <dxf>
      <font>
        <u/>
        <color rgb="FFFF0000"/>
      </font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ont>
        <color theme="0"/>
      </font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</dxf>
    <dxf>
      <font>
        <u/>
        <color rgb="FFFF0000"/>
      </font>
    </dxf>
    <dxf>
      <font>
        <u/>
        <color rgb="FFFF0000"/>
      </font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FF0000"/>
      </font>
    </dxf>
    <dxf>
      <font>
        <u/>
        <color rgb="FFFF0000"/>
      </font>
    </dxf>
    <dxf>
      <font>
        <u/>
        <color rgb="FFFF0000"/>
      </font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0000"/>
      <color rgb="FFFFFF99"/>
      <color rgb="FFFFFFCC"/>
      <color rgb="FFCCECFF"/>
      <color rgb="FF6699FF"/>
      <color rgb="FF3333FF"/>
      <color rgb="FF0000FF"/>
      <color rgb="FF66FF99"/>
      <color rgb="FF00FF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118393</xdr:colOff>
      <xdr:row>2</xdr:row>
      <xdr:rowOff>22412</xdr:rowOff>
    </xdr:from>
    <xdr:ext cx="2275280" cy="661448"/>
    <xdr:sp macro="" textlink="">
      <xdr:nvSpPr>
        <xdr:cNvPr id="3" name="角丸四角形吹き出し 2"/>
        <xdr:cNvSpPr/>
      </xdr:nvSpPr>
      <xdr:spPr>
        <a:xfrm>
          <a:off x="8848263" y="436542"/>
          <a:ext cx="2275280" cy="661448"/>
        </a:xfrm>
        <a:prstGeom prst="wedgeRoundRectCallout">
          <a:avLst>
            <a:gd name="adj1" fmla="val -53143"/>
            <a:gd name="adj2" fmla="val -20918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①工事名，工事着手日，工事完成日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(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予定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)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、提出日を入力します。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カレンダーが自動入力されます。</a:t>
          </a:r>
        </a:p>
      </xdr:txBody>
    </xdr:sp>
    <xdr:clientData/>
  </xdr:oneCellAnchor>
  <xdr:oneCellAnchor>
    <xdr:from>
      <xdr:col>7</xdr:col>
      <xdr:colOff>78444</xdr:colOff>
      <xdr:row>18</xdr:row>
      <xdr:rowOff>33618</xdr:rowOff>
    </xdr:from>
    <xdr:ext cx="2790262" cy="661448"/>
    <xdr:sp macro="" textlink="">
      <xdr:nvSpPr>
        <xdr:cNvPr id="4" name="角丸四角形吹き出し 3"/>
        <xdr:cNvSpPr/>
      </xdr:nvSpPr>
      <xdr:spPr>
        <a:xfrm>
          <a:off x="3014385" y="3238500"/>
          <a:ext cx="2790262" cy="661448"/>
        </a:xfrm>
        <a:prstGeom prst="wedgeRoundRectCallout">
          <a:avLst>
            <a:gd name="adj1" fmla="val -66456"/>
            <a:gd name="adj2" fmla="val -63272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②会社名，氏名（従事者）を入力します。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カレンダーの会社名、氏名にリンクしています。</a:t>
          </a:r>
        </a:p>
      </xdr:txBody>
    </xdr:sp>
    <xdr:clientData/>
  </xdr:oneCellAnchor>
  <xdr:oneCellAnchor>
    <xdr:from>
      <xdr:col>11</xdr:col>
      <xdr:colOff>171983</xdr:colOff>
      <xdr:row>44</xdr:row>
      <xdr:rowOff>149695</xdr:rowOff>
    </xdr:from>
    <xdr:ext cx="2247901" cy="855118"/>
    <xdr:sp macro="" textlink="">
      <xdr:nvSpPr>
        <xdr:cNvPr id="6" name="角丸四角形吹き出し 5"/>
        <xdr:cNvSpPr/>
      </xdr:nvSpPr>
      <xdr:spPr>
        <a:xfrm>
          <a:off x="4263592" y="8407456"/>
          <a:ext cx="2247901" cy="855118"/>
        </a:xfrm>
        <a:prstGeom prst="wedgeRoundRectCallout">
          <a:avLst>
            <a:gd name="adj1" fmla="val 67261"/>
            <a:gd name="adj2" fmla="val -46232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③対象外期間になる夏季休暇，年末年始休暇，工事中止、工場製作、その他をプルダウンリストから選択し，入力します。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17</xdr:col>
      <xdr:colOff>52618</xdr:colOff>
      <xdr:row>24</xdr:row>
      <xdr:rowOff>184651</xdr:rowOff>
    </xdr:from>
    <xdr:ext cx="3169705" cy="274108"/>
    <xdr:sp macro="" textlink="">
      <xdr:nvSpPr>
        <xdr:cNvPr id="7" name="角丸四角形吹き出し 6"/>
        <xdr:cNvSpPr/>
      </xdr:nvSpPr>
      <xdr:spPr>
        <a:xfrm>
          <a:off x="5883575" y="4541303"/>
          <a:ext cx="3169705" cy="274108"/>
        </a:xfrm>
        <a:prstGeom prst="wedgeRoundRectCallout">
          <a:avLst>
            <a:gd name="adj1" fmla="val -59649"/>
            <a:gd name="adj2" fmla="val 27521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④予定している休日に「休」を選択し入力します。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24</xdr:col>
      <xdr:colOff>106700</xdr:colOff>
      <xdr:row>47</xdr:row>
      <xdr:rowOff>118512</xdr:rowOff>
    </xdr:from>
    <xdr:ext cx="2943225" cy="1048788"/>
    <xdr:sp macro="" textlink="">
      <xdr:nvSpPr>
        <xdr:cNvPr id="8" name="角丸四角形吹き出し 7"/>
        <xdr:cNvSpPr/>
      </xdr:nvSpPr>
      <xdr:spPr>
        <a:xfrm>
          <a:off x="7966896" y="9038882"/>
          <a:ext cx="2943225" cy="1048788"/>
        </a:xfrm>
        <a:prstGeom prst="wedgeRoundRectCallout">
          <a:avLst>
            <a:gd name="adj1" fmla="val -44056"/>
            <a:gd name="adj2" fmla="val -79885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⑤対象外期間（夏季休暇など）は、対象期間に含めないため「外」をプルダウリストから選択し、入力します。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規定日数を超えた休暇は、休日としてカウント可能。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20</xdr:col>
      <xdr:colOff>33617</xdr:colOff>
      <xdr:row>64</xdr:row>
      <xdr:rowOff>78441</xdr:rowOff>
    </xdr:from>
    <xdr:ext cx="2112724" cy="274108"/>
    <xdr:sp macro="" textlink="">
      <xdr:nvSpPr>
        <xdr:cNvPr id="9" name="角丸四角形吹き出し 8"/>
        <xdr:cNvSpPr/>
      </xdr:nvSpPr>
      <xdr:spPr>
        <a:xfrm>
          <a:off x="6734247" y="12237311"/>
          <a:ext cx="2112724" cy="274108"/>
        </a:xfrm>
        <a:prstGeom prst="wedgeRoundRectCallout">
          <a:avLst>
            <a:gd name="adj1" fmla="val 42455"/>
            <a:gd name="adj2" fmla="val -133514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②工事完成日以降は消去します。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22</xdr:col>
      <xdr:colOff>190500</xdr:colOff>
      <xdr:row>14</xdr:row>
      <xdr:rowOff>124324</xdr:rowOff>
    </xdr:from>
    <xdr:ext cx="2343150" cy="274108"/>
    <xdr:sp macro="" textlink="">
      <xdr:nvSpPr>
        <xdr:cNvPr id="10" name="角丸四角形吹き出し 9"/>
        <xdr:cNvSpPr/>
      </xdr:nvSpPr>
      <xdr:spPr>
        <a:xfrm>
          <a:off x="7470913" y="2741628"/>
          <a:ext cx="2343150" cy="274108"/>
        </a:xfrm>
        <a:prstGeom prst="wedgeRoundRectCallout">
          <a:avLst>
            <a:gd name="adj1" fmla="val -67541"/>
            <a:gd name="adj2" fmla="val -88377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⑨平均休日率が自動計算されます。</a:t>
          </a:r>
        </a:p>
      </xdr:txBody>
    </xdr:sp>
    <xdr:clientData/>
  </xdr:oneCellAnchor>
  <xdr:oneCellAnchor>
    <xdr:from>
      <xdr:col>20</xdr:col>
      <xdr:colOff>224118</xdr:colOff>
      <xdr:row>30</xdr:row>
      <xdr:rowOff>78439</xdr:rowOff>
    </xdr:from>
    <xdr:ext cx="2765748" cy="274108"/>
    <xdr:sp macro="" textlink="">
      <xdr:nvSpPr>
        <xdr:cNvPr id="11" name="角丸四角形吹き出し 10"/>
        <xdr:cNvSpPr/>
      </xdr:nvSpPr>
      <xdr:spPr>
        <a:xfrm>
          <a:off x="6947647" y="5446057"/>
          <a:ext cx="2765748" cy="274108"/>
        </a:xfrm>
        <a:prstGeom prst="wedgeRoundRectCallout">
          <a:avLst>
            <a:gd name="adj1" fmla="val -39962"/>
            <a:gd name="adj2" fmla="val -144180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⑤従事開始日に「入」に選択し入力します。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8</xdr:col>
      <xdr:colOff>269422</xdr:colOff>
      <xdr:row>29</xdr:row>
      <xdr:rowOff>112057</xdr:rowOff>
    </xdr:from>
    <xdr:ext cx="2900400" cy="274108"/>
    <xdr:sp macro="" textlink="">
      <xdr:nvSpPr>
        <xdr:cNvPr id="12" name="角丸四角形吹き出し 11"/>
        <xdr:cNvSpPr/>
      </xdr:nvSpPr>
      <xdr:spPr>
        <a:xfrm>
          <a:off x="3491357" y="5479187"/>
          <a:ext cx="2900400" cy="274108"/>
        </a:xfrm>
        <a:prstGeom prst="wedgeRoundRectCallout">
          <a:avLst>
            <a:gd name="adj1" fmla="val 51995"/>
            <a:gd name="adj2" fmla="val -103299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⑧従事開始日前は「－」を選択し入力します。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</xdr:col>
      <xdr:colOff>198785</xdr:colOff>
      <xdr:row>12</xdr:row>
      <xdr:rowOff>146898</xdr:rowOff>
    </xdr:from>
    <xdr:ext cx="1893792" cy="274108"/>
    <xdr:sp macro="" textlink="">
      <xdr:nvSpPr>
        <xdr:cNvPr id="20" name="角丸四角形吹き出し 19"/>
        <xdr:cNvSpPr/>
      </xdr:nvSpPr>
      <xdr:spPr>
        <a:xfrm>
          <a:off x="306459" y="2416333"/>
          <a:ext cx="1893792" cy="274108"/>
        </a:xfrm>
        <a:prstGeom prst="wedgeRoundRectCallout">
          <a:avLst>
            <a:gd name="adj1" fmla="val 99225"/>
            <a:gd name="adj2" fmla="val -63272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②不要な箇所は消去します。</a:t>
          </a:r>
        </a:p>
      </xdr:txBody>
    </xdr:sp>
    <xdr:clientData/>
  </xdr:oneCellAnchor>
  <xdr:oneCellAnchor>
    <xdr:from>
      <xdr:col>26</xdr:col>
      <xdr:colOff>209501</xdr:colOff>
      <xdr:row>16</xdr:row>
      <xdr:rowOff>167198</xdr:rowOff>
    </xdr:from>
    <xdr:ext cx="2343150" cy="274108"/>
    <xdr:sp macro="" textlink="">
      <xdr:nvSpPr>
        <xdr:cNvPr id="21" name="角丸四角形吹き出し 20"/>
        <xdr:cNvSpPr/>
      </xdr:nvSpPr>
      <xdr:spPr>
        <a:xfrm>
          <a:off x="8649479" y="3132372"/>
          <a:ext cx="2343150" cy="274108"/>
        </a:xfrm>
        <a:prstGeom prst="wedgeRoundRectCallout">
          <a:avLst>
            <a:gd name="adj1" fmla="val -71429"/>
            <a:gd name="adj2" fmla="val 151956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⑩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4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週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8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休などが自動入力されます。</a:t>
          </a:r>
        </a:p>
      </xdr:txBody>
    </xdr:sp>
    <xdr:clientData/>
  </xdr:oneCellAnchor>
  <xdr:oneCellAnchor>
    <xdr:from>
      <xdr:col>26</xdr:col>
      <xdr:colOff>17053</xdr:colOff>
      <xdr:row>34</xdr:row>
      <xdr:rowOff>136416</xdr:rowOff>
    </xdr:from>
    <xdr:ext cx="2765748" cy="274108"/>
    <xdr:sp macro="" textlink="">
      <xdr:nvSpPr>
        <xdr:cNvPr id="23" name="角丸四角形吹き出し 22"/>
        <xdr:cNvSpPr/>
      </xdr:nvSpPr>
      <xdr:spPr>
        <a:xfrm>
          <a:off x="8457031" y="6514025"/>
          <a:ext cx="2765748" cy="274108"/>
        </a:xfrm>
        <a:prstGeom prst="wedgeRoundRectCallout">
          <a:avLst>
            <a:gd name="adj1" fmla="val -39962"/>
            <a:gd name="adj2" fmla="val -144180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⑤従事開始日に「入」に選択し入力します。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20</xdr:col>
      <xdr:colOff>257249</xdr:colOff>
      <xdr:row>39</xdr:row>
      <xdr:rowOff>28743</xdr:rowOff>
    </xdr:from>
    <xdr:ext cx="2765748" cy="274108"/>
    <xdr:sp macro="" textlink="">
      <xdr:nvSpPr>
        <xdr:cNvPr id="24" name="角丸四角形吹き出し 23"/>
        <xdr:cNvSpPr/>
      </xdr:nvSpPr>
      <xdr:spPr>
        <a:xfrm>
          <a:off x="6957879" y="7416830"/>
          <a:ext cx="2765748" cy="274108"/>
        </a:xfrm>
        <a:prstGeom prst="wedgeRoundRectCallout">
          <a:avLst>
            <a:gd name="adj1" fmla="val 51377"/>
            <a:gd name="adj2" fmla="val -113963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⑤従事開始日に「入」に選択し入力します。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oneCellAnchor>
    <xdr:from>
      <xdr:col>11</xdr:col>
      <xdr:colOff>44330</xdr:colOff>
      <xdr:row>70</xdr:row>
      <xdr:rowOff>116929</xdr:rowOff>
    </xdr:from>
    <xdr:ext cx="2765748" cy="274108"/>
    <xdr:sp macro="" textlink="">
      <xdr:nvSpPr>
        <xdr:cNvPr id="25" name="角丸四角形吹き出し 24"/>
        <xdr:cNvSpPr/>
      </xdr:nvSpPr>
      <xdr:spPr>
        <a:xfrm>
          <a:off x="4135939" y="13460212"/>
          <a:ext cx="2765748" cy="274108"/>
        </a:xfrm>
        <a:prstGeom prst="wedgeRoundRectCallout">
          <a:avLst>
            <a:gd name="adj1" fmla="val 46726"/>
            <a:gd name="adj2" fmla="val -88093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⑥従事終了日に「退」を選択し入力します。</a:t>
          </a:r>
        </a:p>
      </xdr:txBody>
    </xdr:sp>
    <xdr:clientData/>
  </xdr:oneCellAnchor>
  <xdr:oneCellAnchor>
    <xdr:from>
      <xdr:col>13</xdr:col>
      <xdr:colOff>69178</xdr:colOff>
      <xdr:row>74</xdr:row>
      <xdr:rowOff>116929</xdr:rowOff>
    </xdr:from>
    <xdr:ext cx="2765748" cy="274108"/>
    <xdr:sp macro="" textlink="">
      <xdr:nvSpPr>
        <xdr:cNvPr id="29" name="角丸四角形吹き出し 28"/>
        <xdr:cNvSpPr/>
      </xdr:nvSpPr>
      <xdr:spPr>
        <a:xfrm>
          <a:off x="4740569" y="14296755"/>
          <a:ext cx="2765748" cy="274108"/>
        </a:xfrm>
        <a:prstGeom prst="wedgeRoundRectCallout">
          <a:avLst>
            <a:gd name="adj1" fmla="val 46726"/>
            <a:gd name="adj2" fmla="val -88093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⑥従事終了日に「退」を選択し入力します。</a:t>
          </a:r>
        </a:p>
      </xdr:txBody>
    </xdr:sp>
    <xdr:clientData/>
  </xdr:oneCellAnchor>
  <xdr:oneCellAnchor>
    <xdr:from>
      <xdr:col>14</xdr:col>
      <xdr:colOff>77460</xdr:colOff>
      <xdr:row>78</xdr:row>
      <xdr:rowOff>125211</xdr:rowOff>
    </xdr:from>
    <xdr:ext cx="2765748" cy="274108"/>
    <xdr:sp macro="" textlink="">
      <xdr:nvSpPr>
        <xdr:cNvPr id="30" name="角丸四角形吹き出し 29"/>
        <xdr:cNvSpPr/>
      </xdr:nvSpPr>
      <xdr:spPr>
        <a:xfrm>
          <a:off x="5038743" y="15141581"/>
          <a:ext cx="2765748" cy="274108"/>
        </a:xfrm>
        <a:prstGeom prst="wedgeRoundRectCallout">
          <a:avLst>
            <a:gd name="adj1" fmla="val 46726"/>
            <a:gd name="adj2" fmla="val -88093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⑥従事終了日に「退」を選択し入力します。</a:t>
          </a:r>
        </a:p>
      </xdr:txBody>
    </xdr:sp>
    <xdr:clientData/>
  </xdr:oneCellAnchor>
  <xdr:oneCellAnchor>
    <xdr:from>
      <xdr:col>21</xdr:col>
      <xdr:colOff>64799</xdr:colOff>
      <xdr:row>70</xdr:row>
      <xdr:rowOff>120340</xdr:rowOff>
    </xdr:from>
    <xdr:ext cx="2900400" cy="274108"/>
    <xdr:sp macro="" textlink="">
      <xdr:nvSpPr>
        <xdr:cNvPr id="31" name="角丸四角形吹き出し 30"/>
        <xdr:cNvSpPr/>
      </xdr:nvSpPr>
      <xdr:spPr>
        <a:xfrm>
          <a:off x="7055321" y="13463623"/>
          <a:ext cx="2900400" cy="274108"/>
        </a:xfrm>
        <a:prstGeom prst="wedgeRoundRectCallout">
          <a:avLst>
            <a:gd name="adj1" fmla="val -45650"/>
            <a:gd name="adj2" fmla="val -95123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⑧従事終了以降は「－」を選択し入力します。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twoCellAnchor>
    <xdr:from>
      <xdr:col>4</xdr:col>
      <xdr:colOff>140804</xdr:colOff>
      <xdr:row>0</xdr:row>
      <xdr:rowOff>0</xdr:rowOff>
    </xdr:from>
    <xdr:to>
      <xdr:col>5</xdr:col>
      <xdr:colOff>123751</xdr:colOff>
      <xdr:row>1</xdr:row>
      <xdr:rowOff>51157</xdr:rowOff>
    </xdr:to>
    <xdr:sp macro="" textlink="">
      <xdr:nvSpPr>
        <xdr:cNvPr id="19" name="円/楕円 18"/>
        <xdr:cNvSpPr/>
      </xdr:nvSpPr>
      <xdr:spPr>
        <a:xfrm>
          <a:off x="1938130" y="0"/>
          <a:ext cx="537882" cy="291353"/>
        </a:xfrm>
        <a:prstGeom prst="ellipse">
          <a:avLst/>
        </a:prstGeom>
        <a:noFill/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oneCellAnchor>
    <xdr:from>
      <xdr:col>9</xdr:col>
      <xdr:colOff>149089</xdr:colOff>
      <xdr:row>1</xdr:row>
      <xdr:rowOff>64071</xdr:rowOff>
    </xdr:from>
    <xdr:ext cx="1416324" cy="274108"/>
    <xdr:sp macro="" textlink="">
      <xdr:nvSpPr>
        <xdr:cNvPr id="22" name="角丸四角形吹き出し 21"/>
        <xdr:cNvSpPr/>
      </xdr:nvSpPr>
      <xdr:spPr>
        <a:xfrm>
          <a:off x="3660915" y="304267"/>
          <a:ext cx="1416324" cy="274108"/>
        </a:xfrm>
        <a:prstGeom prst="wedgeRoundRectCallout">
          <a:avLst>
            <a:gd name="adj1" fmla="val -133217"/>
            <a:gd name="adj2" fmla="val -87445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計画又は実績を囲む</a:t>
          </a:r>
        </a:p>
      </xdr:txBody>
    </xdr:sp>
    <xdr:clientData/>
  </xdr:oneCellAnchor>
  <xdr:oneCellAnchor>
    <xdr:from>
      <xdr:col>30</xdr:col>
      <xdr:colOff>110109</xdr:colOff>
      <xdr:row>18</xdr:row>
      <xdr:rowOff>153190</xdr:rowOff>
    </xdr:from>
    <xdr:ext cx="1455305" cy="467778"/>
    <xdr:sp macro="" textlink="">
      <xdr:nvSpPr>
        <xdr:cNvPr id="26" name="角丸四角形吹き出し 25"/>
        <xdr:cNvSpPr/>
      </xdr:nvSpPr>
      <xdr:spPr>
        <a:xfrm>
          <a:off x="9709652" y="3466233"/>
          <a:ext cx="1455305" cy="467778"/>
        </a:xfrm>
        <a:prstGeom prst="wedgeRoundRectCallout">
          <a:avLst>
            <a:gd name="adj1" fmla="val -26468"/>
            <a:gd name="adj2" fmla="val 208616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実績の場合は、計画を削除し実績を入力。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76"/>
  <sheetViews>
    <sheetView tabSelected="1" view="pageBreakPreview" zoomScale="85" zoomScaleNormal="70" zoomScaleSheetLayoutView="85" workbookViewId="0">
      <selection activeCell="B1" sqref="B1"/>
    </sheetView>
  </sheetViews>
  <sheetFormatPr defaultRowHeight="13.5" x14ac:dyDescent="0.15"/>
  <cols>
    <col min="1" max="1" width="1.375" style="2" customWidth="1"/>
    <col min="2" max="2" width="4.5" style="2" customWidth="1"/>
    <col min="3" max="3" width="7.5" style="2" customWidth="1"/>
    <col min="4" max="4" width="10.25" style="2" customWidth="1"/>
    <col min="5" max="5" width="7.25" style="1" customWidth="1"/>
    <col min="6" max="33" width="3.75" style="1" customWidth="1"/>
    <col min="34" max="37" width="3.75" style="2" customWidth="1"/>
    <col min="38" max="38" width="3.625" style="2" customWidth="1"/>
    <col min="39" max="40" width="7.5" style="2" customWidth="1"/>
    <col min="41" max="42" width="3.75" style="2" customWidth="1"/>
    <col min="43" max="16384" width="9" style="2"/>
  </cols>
  <sheetData>
    <row r="1" spans="1:43" ht="18.75" x14ac:dyDescent="0.15">
      <c r="A1" s="6" t="s">
        <v>72</v>
      </c>
      <c r="B1" s="6"/>
      <c r="C1" s="6"/>
      <c r="D1" s="6"/>
      <c r="E1" s="6"/>
      <c r="P1" s="13"/>
      <c r="AJ1" s="7"/>
    </row>
    <row r="2" spans="1:43" ht="13.5" customHeight="1" x14ac:dyDescent="0.15">
      <c r="AD2" s="166" t="s">
        <v>63</v>
      </c>
      <c r="AE2" s="166"/>
      <c r="AF2" s="166"/>
      <c r="AG2" s="165" t="s">
        <v>64</v>
      </c>
      <c r="AH2" s="165"/>
      <c r="AI2" s="165"/>
      <c r="AJ2" s="165"/>
    </row>
    <row r="3" spans="1:43" s="69" customFormat="1" ht="18" customHeight="1" x14ac:dyDescent="0.15">
      <c r="B3" s="236" t="s">
        <v>1</v>
      </c>
      <c r="C3" s="236"/>
      <c r="D3" s="70" t="s">
        <v>5</v>
      </c>
      <c r="E3" s="71" t="s">
        <v>9</v>
      </c>
      <c r="F3" s="71"/>
      <c r="G3" s="71"/>
      <c r="H3" s="71"/>
      <c r="I3" s="71"/>
      <c r="J3" s="71"/>
      <c r="K3" s="71"/>
      <c r="L3" s="71"/>
      <c r="M3" s="71"/>
      <c r="N3" s="71"/>
      <c r="O3" s="70"/>
      <c r="P3" s="70"/>
      <c r="Q3" s="70"/>
      <c r="R3" s="72" t="s">
        <v>88</v>
      </c>
      <c r="S3" s="72"/>
      <c r="T3" s="72"/>
      <c r="U3" s="73"/>
      <c r="V3" s="73"/>
      <c r="W3" s="70" t="s">
        <v>5</v>
      </c>
      <c r="X3" s="220">
        <v>45474</v>
      </c>
      <c r="Y3" s="220"/>
      <c r="Z3" s="220"/>
      <c r="AA3" s="220"/>
      <c r="AB3" s="220"/>
      <c r="AC3" s="70"/>
      <c r="AD3" s="70"/>
      <c r="AE3" s="70"/>
      <c r="AF3" s="70"/>
      <c r="AG3" s="70"/>
    </row>
    <row r="4" spans="1:43" s="69" customFormat="1" ht="18" customHeight="1" x14ac:dyDescent="0.15">
      <c r="B4" s="240" t="s">
        <v>0</v>
      </c>
      <c r="C4" s="240"/>
      <c r="D4" s="70" t="s">
        <v>5</v>
      </c>
      <c r="E4" s="219">
        <f>+X4-X3+1</f>
        <v>168</v>
      </c>
      <c r="F4" s="219"/>
      <c r="G4" s="219"/>
      <c r="H4" s="70"/>
      <c r="I4" s="70"/>
      <c r="J4" s="70"/>
      <c r="K4" s="70"/>
      <c r="L4" s="70"/>
      <c r="M4" s="70"/>
      <c r="N4" s="70"/>
      <c r="O4" s="70"/>
      <c r="P4" s="70"/>
      <c r="Q4" s="70"/>
      <c r="R4" s="72" t="s">
        <v>8</v>
      </c>
      <c r="S4" s="74"/>
      <c r="T4" s="74"/>
      <c r="U4" s="75"/>
      <c r="V4" s="75"/>
      <c r="W4" s="70" t="s">
        <v>5</v>
      </c>
      <c r="X4" s="218">
        <v>45641</v>
      </c>
      <c r="Y4" s="218"/>
      <c r="Z4" s="218"/>
      <c r="AA4" s="218"/>
      <c r="AB4" s="218"/>
      <c r="AC4" s="70"/>
      <c r="AD4" s="70"/>
      <c r="AE4" s="70"/>
      <c r="AF4" s="70"/>
      <c r="AG4" s="70"/>
    </row>
    <row r="5" spans="1:43" s="65" customFormat="1" x14ac:dyDescent="0.15">
      <c r="B5" s="66"/>
      <c r="C5" s="66"/>
      <c r="D5" s="67"/>
      <c r="E5" s="68"/>
      <c r="F5" s="68"/>
      <c r="G5" s="68"/>
      <c r="H5" s="67"/>
      <c r="I5" s="67"/>
      <c r="J5" s="67"/>
      <c r="K5" s="67"/>
      <c r="L5" s="67"/>
      <c r="M5" s="67"/>
      <c r="N5" s="241" t="s">
        <v>84</v>
      </c>
      <c r="O5" s="242"/>
      <c r="P5" s="242"/>
      <c r="Q5" s="242"/>
      <c r="R5" s="242"/>
      <c r="S5" s="242"/>
      <c r="T5" s="242"/>
      <c r="U5" s="242"/>
      <c r="V5" s="243"/>
      <c r="W5" s="67"/>
      <c r="AG5" s="2"/>
      <c r="AM5" s="88">
        <f>T8</f>
        <v>0.28299999999999997</v>
      </c>
      <c r="AN5" s="2"/>
      <c r="AO5" s="2"/>
      <c r="AP5" s="2"/>
      <c r="AQ5" s="2"/>
    </row>
    <row r="6" spans="1:43" ht="13.5" customHeight="1" x14ac:dyDescent="0.15">
      <c r="B6" s="200" t="s">
        <v>62</v>
      </c>
      <c r="C6" s="205" t="s">
        <v>16</v>
      </c>
      <c r="D6" s="195"/>
      <c r="E6" s="205" t="s">
        <v>17</v>
      </c>
      <c r="F6" s="195"/>
      <c r="G6" s="199"/>
      <c r="H6" s="251" t="s">
        <v>67</v>
      </c>
      <c r="I6" s="245"/>
      <c r="J6" s="245"/>
      <c r="K6" s="212" t="s">
        <v>82</v>
      </c>
      <c r="L6" s="213"/>
      <c r="M6" s="214"/>
      <c r="N6" s="245" t="s">
        <v>18</v>
      </c>
      <c r="O6" s="245"/>
      <c r="P6" s="245"/>
      <c r="Q6" s="205" t="s">
        <v>19</v>
      </c>
      <c r="R6" s="195"/>
      <c r="S6" s="199"/>
      <c r="T6" s="195" t="s">
        <v>23</v>
      </c>
      <c r="U6" s="195"/>
      <c r="V6" s="199"/>
      <c r="AA6" s="12"/>
      <c r="AC6" s="2"/>
      <c r="AD6" s="2"/>
      <c r="AE6" s="2"/>
      <c r="AF6" s="2"/>
      <c r="AG6" s="98"/>
      <c r="AH6" s="86"/>
      <c r="AM6" s="2">
        <v>0.28499999999999998</v>
      </c>
      <c r="AO6" s="2" t="s">
        <v>51</v>
      </c>
    </row>
    <row r="7" spans="1:43" ht="13.5" customHeight="1" x14ac:dyDescent="0.15">
      <c r="B7" s="201"/>
      <c r="C7" s="181"/>
      <c r="D7" s="182"/>
      <c r="E7" s="181"/>
      <c r="F7" s="182"/>
      <c r="G7" s="183"/>
      <c r="H7" s="246" t="s">
        <v>24</v>
      </c>
      <c r="I7" s="247"/>
      <c r="J7" s="247"/>
      <c r="K7" s="248" t="s">
        <v>27</v>
      </c>
      <c r="L7" s="249"/>
      <c r="M7" s="250"/>
      <c r="N7" s="244" t="s">
        <v>31</v>
      </c>
      <c r="O7" s="244"/>
      <c r="P7" s="244"/>
      <c r="Q7" s="246" t="s">
        <v>32</v>
      </c>
      <c r="R7" s="247"/>
      <c r="S7" s="252"/>
      <c r="T7" s="247" t="s">
        <v>33</v>
      </c>
      <c r="U7" s="247"/>
      <c r="V7" s="252"/>
      <c r="X7" s="277" t="s">
        <v>41</v>
      </c>
      <c r="Y7" s="278"/>
      <c r="Z7" s="278"/>
      <c r="AA7" s="278"/>
      <c r="AB7" s="278"/>
      <c r="AC7" s="278"/>
      <c r="AD7" s="279"/>
      <c r="AE7" s="2"/>
      <c r="AF7" s="2"/>
      <c r="AG7" s="99"/>
      <c r="AH7" s="43"/>
      <c r="AI7" s="12"/>
      <c r="AM7" s="2">
        <v>0.25</v>
      </c>
      <c r="AO7" s="2" t="s">
        <v>52</v>
      </c>
    </row>
    <row r="8" spans="1:43" ht="13.5" customHeight="1" x14ac:dyDescent="0.15">
      <c r="B8" s="202" t="s">
        <v>21</v>
      </c>
      <c r="C8" s="206" t="s">
        <v>10</v>
      </c>
      <c r="D8" s="207"/>
      <c r="E8" s="237" t="s">
        <v>11</v>
      </c>
      <c r="F8" s="238"/>
      <c r="G8" s="239"/>
      <c r="H8" s="194">
        <f>AH26+AH46+AH66+AH99+AH119+AH139+AH159</f>
        <v>190</v>
      </c>
      <c r="I8" s="195"/>
      <c r="J8" s="195"/>
      <c r="K8" s="194">
        <f>AI26+AI46+AI66+AI99+AI119+AI139+AI159</f>
        <v>3</v>
      </c>
      <c r="L8" s="195"/>
      <c r="M8" s="195"/>
      <c r="N8" s="194">
        <f>AJ26+AJ46+AJ66+AJ99+AJ119+AJ139+AJ159</f>
        <v>50</v>
      </c>
      <c r="O8" s="195"/>
      <c r="P8" s="195"/>
      <c r="Q8" s="196">
        <f>ROUND(N8/H8,3)</f>
        <v>0.26300000000000001</v>
      </c>
      <c r="R8" s="197"/>
      <c r="S8" s="198"/>
      <c r="T8" s="167">
        <f>ROUND(AVERAGE(Q8:S21),3)</f>
        <v>0.28299999999999997</v>
      </c>
      <c r="U8" s="168"/>
      <c r="V8" s="169"/>
      <c r="X8" s="262" t="s">
        <v>42</v>
      </c>
      <c r="Y8" s="263"/>
      <c r="Z8" s="263"/>
      <c r="AA8" s="263"/>
      <c r="AB8" s="264"/>
      <c r="AC8" s="271" t="s">
        <v>43</v>
      </c>
      <c r="AD8" s="272"/>
      <c r="AF8" s="2"/>
      <c r="AG8" s="99"/>
      <c r="AH8" s="43"/>
      <c r="AM8" s="2">
        <v>0.214</v>
      </c>
      <c r="AO8" s="2" t="s">
        <v>53</v>
      </c>
    </row>
    <row r="9" spans="1:43" ht="13.5" customHeight="1" x14ac:dyDescent="0.15">
      <c r="B9" s="203"/>
      <c r="C9" s="208"/>
      <c r="D9" s="209"/>
      <c r="E9" s="187" t="s">
        <v>12</v>
      </c>
      <c r="F9" s="188"/>
      <c r="G9" s="189"/>
      <c r="H9" s="190">
        <f>AH27+AH47+AH67+AH100+AH120+AH140+AH160</f>
        <v>190</v>
      </c>
      <c r="I9" s="176"/>
      <c r="J9" s="177"/>
      <c r="K9" s="190">
        <f>AI27+AI47+AI67+AI100+AI120+AI140+AI160</f>
        <v>3</v>
      </c>
      <c r="L9" s="176"/>
      <c r="M9" s="176"/>
      <c r="N9" s="190">
        <f>AJ27+AJ47+AJ67+AJ100+AJ120+AJ140+AJ160</f>
        <v>50</v>
      </c>
      <c r="O9" s="176"/>
      <c r="P9" s="176"/>
      <c r="Q9" s="178">
        <f>ROUND(N9/H9,3)</f>
        <v>0.26300000000000001</v>
      </c>
      <c r="R9" s="179"/>
      <c r="S9" s="180"/>
      <c r="T9" s="170"/>
      <c r="U9" s="171"/>
      <c r="V9" s="172"/>
      <c r="X9" s="265" t="s">
        <v>46</v>
      </c>
      <c r="Y9" s="266"/>
      <c r="Z9" s="266"/>
      <c r="AA9" s="266"/>
      <c r="AB9" s="267"/>
      <c r="AC9" s="273" t="s">
        <v>44</v>
      </c>
      <c r="AD9" s="274"/>
      <c r="AF9" s="2"/>
      <c r="AG9" s="99"/>
      <c r="AH9" s="43"/>
      <c r="AI9" s="1"/>
    </row>
    <row r="10" spans="1:43" ht="13.5" customHeight="1" x14ac:dyDescent="0.15">
      <c r="B10" s="203"/>
      <c r="C10" s="208"/>
      <c r="D10" s="209"/>
      <c r="E10" s="187" t="s">
        <v>13</v>
      </c>
      <c r="F10" s="188"/>
      <c r="G10" s="189"/>
      <c r="H10" s="190">
        <f>AH28+AH48+AH68+AH101+AH121+AH141+AH161</f>
        <v>174</v>
      </c>
      <c r="I10" s="176"/>
      <c r="J10" s="177"/>
      <c r="K10" s="190">
        <f>AI28+AI48+AI68+AI101+AI121+AI141+AI161</f>
        <v>19</v>
      </c>
      <c r="L10" s="176"/>
      <c r="M10" s="176"/>
      <c r="N10" s="190">
        <f>AJ28+AJ48+AJ68+AJ101+AJ121+AJ141+AJ161</f>
        <v>49</v>
      </c>
      <c r="O10" s="176"/>
      <c r="P10" s="176"/>
      <c r="Q10" s="178">
        <f t="shared" ref="Q10:Q18" si="0">ROUND(N10/H10,3)</f>
        <v>0.28199999999999997</v>
      </c>
      <c r="R10" s="179"/>
      <c r="S10" s="180"/>
      <c r="T10" s="170"/>
      <c r="U10" s="171"/>
      <c r="V10" s="172"/>
      <c r="X10" s="268" t="s">
        <v>47</v>
      </c>
      <c r="Y10" s="269"/>
      <c r="Z10" s="269"/>
      <c r="AA10" s="269"/>
      <c r="AB10" s="270"/>
      <c r="AC10" s="275" t="s">
        <v>45</v>
      </c>
      <c r="AD10" s="276"/>
      <c r="AF10" s="2"/>
      <c r="AG10" s="99"/>
      <c r="AH10" s="43"/>
      <c r="AI10" s="1"/>
    </row>
    <row r="11" spans="1:43" ht="13.5" customHeight="1" x14ac:dyDescent="0.15">
      <c r="B11" s="203"/>
      <c r="C11" s="208"/>
      <c r="D11" s="209"/>
      <c r="E11" s="187" t="s">
        <v>25</v>
      </c>
      <c r="F11" s="188"/>
      <c r="G11" s="189"/>
      <c r="H11" s="190">
        <f>AH29+AH49+AH69+AH102+AH122+AH142+AH162</f>
        <v>174</v>
      </c>
      <c r="I11" s="176"/>
      <c r="J11" s="177"/>
      <c r="K11" s="190">
        <f>AI29+AI49+AI69+AI102+AI122+AI142+AI162</f>
        <v>19</v>
      </c>
      <c r="L11" s="176"/>
      <c r="M11" s="176"/>
      <c r="N11" s="190">
        <f>AJ29+AJ49+AJ69+AJ102+AJ122+AJ142+AJ162</f>
        <v>49</v>
      </c>
      <c r="O11" s="176"/>
      <c r="P11" s="176"/>
      <c r="Q11" s="178">
        <f t="shared" si="0"/>
        <v>0.28199999999999997</v>
      </c>
      <c r="R11" s="179"/>
      <c r="S11" s="180"/>
      <c r="T11" s="170"/>
      <c r="U11" s="171"/>
      <c r="V11" s="172"/>
      <c r="X11" s="253" t="s">
        <v>49</v>
      </c>
      <c r="Y11" s="254"/>
      <c r="Z11" s="254"/>
      <c r="AA11" s="254"/>
      <c r="AB11" s="255"/>
      <c r="AC11" s="256" t="s">
        <v>50</v>
      </c>
      <c r="AD11" s="257"/>
      <c r="AE11" s="2"/>
      <c r="AF11" s="2"/>
      <c r="AG11" s="99"/>
      <c r="AH11" s="43"/>
      <c r="AI11" s="1"/>
    </row>
    <row r="12" spans="1:43" ht="13.5" customHeight="1" x14ac:dyDescent="0.15">
      <c r="B12" s="203"/>
      <c r="C12" s="208"/>
      <c r="D12" s="209"/>
      <c r="E12" s="187" t="s">
        <v>26</v>
      </c>
      <c r="F12" s="188"/>
      <c r="G12" s="189"/>
      <c r="H12" s="190">
        <f>AH30+AH50+AH70+AH103+AH123+AH143+AH163</f>
        <v>139</v>
      </c>
      <c r="I12" s="176"/>
      <c r="J12" s="177"/>
      <c r="K12" s="190">
        <f>AI30+AI50+AI70+AI103+AI123+AI143+AI163</f>
        <v>54</v>
      </c>
      <c r="L12" s="176"/>
      <c r="M12" s="176"/>
      <c r="N12" s="190">
        <f>AJ30+AJ50+AJ70+AJ103+AJ123+AJ143+AJ163</f>
        <v>39</v>
      </c>
      <c r="O12" s="176"/>
      <c r="P12" s="176"/>
      <c r="Q12" s="178">
        <f t="shared" si="0"/>
        <v>0.28100000000000003</v>
      </c>
      <c r="R12" s="179"/>
      <c r="S12" s="180"/>
      <c r="T12" s="170"/>
      <c r="U12" s="171"/>
      <c r="V12" s="172"/>
      <c r="AA12" s="2"/>
      <c r="AC12" s="2"/>
      <c r="AD12" s="2"/>
      <c r="AE12" s="2"/>
      <c r="AF12" s="2"/>
      <c r="AG12" s="99"/>
      <c r="AH12" s="43"/>
      <c r="AI12" s="1"/>
    </row>
    <row r="13" spans="1:43" ht="13.5" customHeight="1" x14ac:dyDescent="0.15">
      <c r="B13" s="204"/>
      <c r="C13" s="210"/>
      <c r="D13" s="211"/>
      <c r="E13" s="230"/>
      <c r="F13" s="231"/>
      <c r="G13" s="232"/>
      <c r="H13" s="181"/>
      <c r="I13" s="182"/>
      <c r="J13" s="182"/>
      <c r="K13" s="181"/>
      <c r="L13" s="182"/>
      <c r="M13" s="183"/>
      <c r="N13" s="184"/>
      <c r="O13" s="185"/>
      <c r="P13" s="186"/>
      <c r="Q13" s="191"/>
      <c r="R13" s="192"/>
      <c r="S13" s="193"/>
      <c r="T13" s="170"/>
      <c r="U13" s="171"/>
      <c r="V13" s="172"/>
      <c r="AA13" s="2"/>
      <c r="AC13" s="2"/>
      <c r="AD13" s="2"/>
      <c r="AE13" s="2"/>
      <c r="AF13" s="2"/>
      <c r="AG13" s="99"/>
      <c r="AH13" s="43"/>
      <c r="AI13" s="1"/>
    </row>
    <row r="14" spans="1:43" ht="13.5" customHeight="1" x14ac:dyDescent="0.15">
      <c r="B14" s="202" t="s">
        <v>22</v>
      </c>
      <c r="C14" s="206" t="s">
        <v>14</v>
      </c>
      <c r="D14" s="207"/>
      <c r="E14" s="237" t="s">
        <v>11</v>
      </c>
      <c r="F14" s="238"/>
      <c r="G14" s="239"/>
      <c r="H14" s="194">
        <f>AH33+AH53+AH73+AH106+AH126+AH146+AH166</f>
        <v>169</v>
      </c>
      <c r="I14" s="195"/>
      <c r="J14" s="195"/>
      <c r="K14" s="194">
        <f>AI33+AI53+AI73+AI106+AI126+AI146+AI166</f>
        <v>24</v>
      </c>
      <c r="L14" s="195"/>
      <c r="M14" s="195"/>
      <c r="N14" s="194">
        <f>AJ33+AJ53+AJ73+AJ106+AJ126+AJ146+AJ166</f>
        <v>50</v>
      </c>
      <c r="O14" s="195"/>
      <c r="P14" s="195"/>
      <c r="Q14" s="196">
        <f t="shared" si="0"/>
        <v>0.29599999999999999</v>
      </c>
      <c r="R14" s="197"/>
      <c r="S14" s="198"/>
      <c r="T14" s="170"/>
      <c r="U14" s="171"/>
      <c r="V14" s="172"/>
      <c r="AA14" s="2"/>
      <c r="AC14" s="2"/>
      <c r="AD14" s="2"/>
      <c r="AE14" s="2"/>
      <c r="AF14" s="2"/>
      <c r="AG14" s="99"/>
      <c r="AH14" s="43"/>
      <c r="AI14" s="1"/>
    </row>
    <row r="15" spans="1:43" ht="13.5" customHeight="1" x14ac:dyDescent="0.15">
      <c r="B15" s="203"/>
      <c r="C15" s="208"/>
      <c r="D15" s="209"/>
      <c r="E15" s="187" t="s">
        <v>12</v>
      </c>
      <c r="F15" s="188"/>
      <c r="G15" s="189"/>
      <c r="H15" s="190">
        <f>AH34+AH54+AH74+AH107+AH127+AH147+AH167</f>
        <v>169</v>
      </c>
      <c r="I15" s="176"/>
      <c r="J15" s="177"/>
      <c r="K15" s="190">
        <f>AI34+AI54+AI74+AI107+AI127+AI147+AI167</f>
        <v>24</v>
      </c>
      <c r="L15" s="176"/>
      <c r="M15" s="176"/>
      <c r="N15" s="190">
        <f>AJ34+AJ54+AJ74+AJ107+AJ127+AJ147+AJ167</f>
        <v>48</v>
      </c>
      <c r="O15" s="176"/>
      <c r="P15" s="176"/>
      <c r="Q15" s="178">
        <f t="shared" si="0"/>
        <v>0.28399999999999997</v>
      </c>
      <c r="R15" s="179"/>
      <c r="S15" s="180"/>
      <c r="T15" s="170"/>
      <c r="U15" s="171"/>
      <c r="V15" s="172"/>
      <c r="AA15" s="2"/>
      <c r="AC15" s="2"/>
      <c r="AD15" s="2"/>
      <c r="AE15" s="2"/>
      <c r="AF15" s="2"/>
      <c r="AG15" s="99"/>
      <c r="AH15" s="43"/>
      <c r="AI15" s="1"/>
    </row>
    <row r="16" spans="1:43" ht="13.5" customHeight="1" x14ac:dyDescent="0.15">
      <c r="B16" s="203"/>
      <c r="C16" s="208"/>
      <c r="D16" s="209"/>
      <c r="E16" s="187"/>
      <c r="F16" s="188"/>
      <c r="G16" s="189"/>
      <c r="H16" s="175"/>
      <c r="I16" s="176"/>
      <c r="J16" s="176"/>
      <c r="K16" s="175"/>
      <c r="L16" s="176"/>
      <c r="M16" s="177"/>
      <c r="N16" s="178"/>
      <c r="O16" s="179"/>
      <c r="P16" s="180"/>
      <c r="Q16" s="178"/>
      <c r="R16" s="179"/>
      <c r="S16" s="180"/>
      <c r="T16" s="170"/>
      <c r="U16" s="171"/>
      <c r="V16" s="172"/>
      <c r="AA16" s="2"/>
      <c r="AC16" s="2"/>
      <c r="AD16" s="2"/>
      <c r="AE16" s="2"/>
      <c r="AF16" s="2"/>
      <c r="AG16" s="99"/>
      <c r="AH16" s="43"/>
      <c r="AI16" s="1"/>
    </row>
    <row r="17" spans="2:40" ht="13.5" customHeight="1" x14ac:dyDescent="0.15">
      <c r="B17" s="203"/>
      <c r="C17" s="210"/>
      <c r="D17" s="211"/>
      <c r="E17" s="230"/>
      <c r="F17" s="231"/>
      <c r="G17" s="232"/>
      <c r="H17" s="181"/>
      <c r="I17" s="182"/>
      <c r="J17" s="182"/>
      <c r="K17" s="181"/>
      <c r="L17" s="182"/>
      <c r="M17" s="183"/>
      <c r="N17" s="184"/>
      <c r="O17" s="185"/>
      <c r="P17" s="186"/>
      <c r="Q17" s="191"/>
      <c r="R17" s="192"/>
      <c r="S17" s="193"/>
      <c r="T17" s="170"/>
      <c r="U17" s="171"/>
      <c r="V17" s="172"/>
      <c r="AA17" s="2"/>
      <c r="AC17" s="2"/>
      <c r="AD17" s="2"/>
      <c r="AE17" s="2"/>
      <c r="AF17" s="2"/>
      <c r="AG17" s="2"/>
    </row>
    <row r="18" spans="2:40" ht="13.5" customHeight="1" x14ac:dyDescent="0.15">
      <c r="B18" s="203"/>
      <c r="C18" s="206" t="s">
        <v>15</v>
      </c>
      <c r="D18" s="207"/>
      <c r="E18" s="233" t="s">
        <v>12</v>
      </c>
      <c r="F18" s="234"/>
      <c r="G18" s="235"/>
      <c r="H18" s="194">
        <f>AH38+AH58+AH78+AH111+AH131+AH151+AH171</f>
        <v>135</v>
      </c>
      <c r="I18" s="195"/>
      <c r="J18" s="195"/>
      <c r="K18" s="194">
        <f>AI38+AI58+AI78+AI111+AI131+AI151+AI171</f>
        <v>58</v>
      </c>
      <c r="L18" s="195"/>
      <c r="M18" s="195"/>
      <c r="N18" s="194">
        <f>AJ38+AJ58+AJ78+AJ111+AJ131+AJ151+AJ171</f>
        <v>42</v>
      </c>
      <c r="O18" s="195"/>
      <c r="P18" s="195"/>
      <c r="Q18" s="196">
        <f t="shared" si="0"/>
        <v>0.311</v>
      </c>
      <c r="R18" s="197"/>
      <c r="S18" s="198"/>
      <c r="T18" s="170"/>
      <c r="U18" s="171"/>
      <c r="V18" s="172"/>
      <c r="AA18" s="2"/>
      <c r="AC18" s="2"/>
      <c r="AD18" s="2"/>
      <c r="AE18" s="2"/>
      <c r="AF18" s="2"/>
      <c r="AG18" s="2"/>
    </row>
    <row r="19" spans="2:40" ht="13.5" customHeight="1" thickBot="1" x14ac:dyDescent="0.2">
      <c r="B19" s="203"/>
      <c r="C19" s="208"/>
      <c r="D19" s="209"/>
      <c r="E19" s="187"/>
      <c r="F19" s="188"/>
      <c r="G19" s="189"/>
      <c r="H19" s="175"/>
      <c r="I19" s="176"/>
      <c r="J19" s="176"/>
      <c r="K19" s="175"/>
      <c r="L19" s="176"/>
      <c r="M19" s="177"/>
      <c r="N19" s="178"/>
      <c r="O19" s="179"/>
      <c r="P19" s="180"/>
      <c r="Q19" s="178"/>
      <c r="R19" s="179"/>
      <c r="S19" s="180"/>
      <c r="T19" s="170"/>
      <c r="U19" s="171"/>
      <c r="V19" s="172"/>
      <c r="AA19" s="2"/>
      <c r="AC19" s="2"/>
      <c r="AD19" s="2"/>
      <c r="AE19" s="2"/>
      <c r="AF19" s="2"/>
      <c r="AG19" s="2"/>
    </row>
    <row r="20" spans="2:40" ht="13.5" customHeight="1" x14ac:dyDescent="0.15">
      <c r="B20" s="203"/>
      <c r="C20" s="208"/>
      <c r="D20" s="209"/>
      <c r="E20" s="187"/>
      <c r="F20" s="188"/>
      <c r="G20" s="189"/>
      <c r="H20" s="175"/>
      <c r="I20" s="176"/>
      <c r="J20" s="176"/>
      <c r="K20" s="175"/>
      <c r="L20" s="176"/>
      <c r="M20" s="177"/>
      <c r="N20" s="178"/>
      <c r="O20" s="179"/>
      <c r="P20" s="180"/>
      <c r="Q20" s="178"/>
      <c r="R20" s="179"/>
      <c r="S20" s="180"/>
      <c r="T20" s="170"/>
      <c r="U20" s="171"/>
      <c r="V20" s="171"/>
      <c r="W20" s="258" t="str">
        <f>IF(T8&gt;=AM6,AO6,IF(T8&gt;=AM7,AO7,IF(T8&gt;=AM8,AO8,"補正無し")))</f>
        <v>4週7休</v>
      </c>
      <c r="X20" s="259"/>
      <c r="Y20" s="259"/>
      <c r="Z20" s="259"/>
      <c r="AA20" s="92"/>
      <c r="AB20" s="91"/>
      <c r="AC20" s="91"/>
      <c r="AD20" s="90"/>
      <c r="AE20" s="2"/>
      <c r="AF20" s="2"/>
      <c r="AG20" s="2"/>
    </row>
    <row r="21" spans="2:40" ht="13.5" customHeight="1" thickBot="1" x14ac:dyDescent="0.2">
      <c r="B21" s="204"/>
      <c r="C21" s="210"/>
      <c r="D21" s="211"/>
      <c r="E21" s="230"/>
      <c r="F21" s="231"/>
      <c r="G21" s="232"/>
      <c r="H21" s="181"/>
      <c r="I21" s="182"/>
      <c r="J21" s="182"/>
      <c r="K21" s="181"/>
      <c r="L21" s="182"/>
      <c r="M21" s="183"/>
      <c r="N21" s="184"/>
      <c r="O21" s="185"/>
      <c r="P21" s="186"/>
      <c r="Q21" s="184"/>
      <c r="R21" s="185"/>
      <c r="S21" s="186"/>
      <c r="T21" s="173"/>
      <c r="U21" s="174"/>
      <c r="V21" s="174"/>
      <c r="W21" s="260"/>
      <c r="X21" s="261"/>
      <c r="Y21" s="261"/>
      <c r="Z21" s="261"/>
      <c r="AA21" s="92"/>
      <c r="AB21" s="91"/>
      <c r="AC21" s="91"/>
      <c r="AD21" s="90"/>
      <c r="AE21" s="2"/>
      <c r="AF21" s="2"/>
      <c r="AG21" s="2"/>
    </row>
    <row r="22" spans="2:40" s="8" customFormat="1" ht="13.5" customHeight="1" x14ac:dyDescent="0.15">
      <c r="B22" s="43"/>
      <c r="C22" s="36"/>
      <c r="D22" s="36"/>
      <c r="E22" s="36"/>
      <c r="F22" s="45"/>
      <c r="G22" s="45"/>
      <c r="H22" s="45"/>
      <c r="I22" s="5"/>
      <c r="J22" s="5"/>
      <c r="K22" s="5"/>
      <c r="L22" s="5"/>
      <c r="M22" s="5"/>
      <c r="N22" s="5"/>
      <c r="O22" s="5"/>
      <c r="P22" s="5"/>
      <c r="Q22" s="5"/>
      <c r="R22" s="5"/>
      <c r="S22" s="87"/>
      <c r="T22" s="5"/>
      <c r="U22" s="5"/>
      <c r="V22" s="83" t="s">
        <v>48</v>
      </c>
      <c r="W22" s="5"/>
      <c r="X22" s="5"/>
      <c r="Y22" s="5"/>
      <c r="Z22" s="5"/>
      <c r="AA22" s="5"/>
      <c r="AB22" s="5"/>
      <c r="AC22" s="5"/>
      <c r="AD22" s="5"/>
      <c r="AE22" s="83"/>
      <c r="AF22" s="5"/>
      <c r="AG22" s="5"/>
    </row>
    <row r="23" spans="2:40" ht="13.5" customHeight="1" x14ac:dyDescent="0.15">
      <c r="B23" s="25"/>
      <c r="C23" s="33"/>
      <c r="D23" s="26"/>
      <c r="E23" s="3" t="s">
        <v>4</v>
      </c>
      <c r="F23" s="10">
        <f>+X3</f>
        <v>45474</v>
      </c>
      <c r="G23" s="11">
        <f>+F23+1</f>
        <v>45475</v>
      </c>
      <c r="H23" s="11">
        <f t="shared" ref="H23:AG23" si="1">+G23+1</f>
        <v>45476</v>
      </c>
      <c r="I23" s="11">
        <f t="shared" si="1"/>
        <v>45477</v>
      </c>
      <c r="J23" s="11">
        <f t="shared" si="1"/>
        <v>45478</v>
      </c>
      <c r="K23" s="11">
        <f t="shared" si="1"/>
        <v>45479</v>
      </c>
      <c r="L23" s="11">
        <f t="shared" si="1"/>
        <v>45480</v>
      </c>
      <c r="M23" s="11">
        <f t="shared" si="1"/>
        <v>45481</v>
      </c>
      <c r="N23" s="11">
        <f t="shared" si="1"/>
        <v>45482</v>
      </c>
      <c r="O23" s="11">
        <f t="shared" si="1"/>
        <v>45483</v>
      </c>
      <c r="P23" s="11">
        <f t="shared" si="1"/>
        <v>45484</v>
      </c>
      <c r="Q23" s="11">
        <f t="shared" si="1"/>
        <v>45485</v>
      </c>
      <c r="R23" s="11">
        <f t="shared" si="1"/>
        <v>45486</v>
      </c>
      <c r="S23" s="11">
        <f t="shared" si="1"/>
        <v>45487</v>
      </c>
      <c r="T23" s="11">
        <f t="shared" si="1"/>
        <v>45488</v>
      </c>
      <c r="U23" s="11">
        <f t="shared" si="1"/>
        <v>45489</v>
      </c>
      <c r="V23" s="11">
        <f t="shared" si="1"/>
        <v>45490</v>
      </c>
      <c r="W23" s="11">
        <f t="shared" si="1"/>
        <v>45491</v>
      </c>
      <c r="X23" s="11">
        <f t="shared" si="1"/>
        <v>45492</v>
      </c>
      <c r="Y23" s="11">
        <f t="shared" si="1"/>
        <v>45493</v>
      </c>
      <c r="Z23" s="11">
        <f>+Y23+1</f>
        <v>45494</v>
      </c>
      <c r="AA23" s="11">
        <f t="shared" si="1"/>
        <v>45495</v>
      </c>
      <c r="AB23" s="11">
        <f t="shared" si="1"/>
        <v>45496</v>
      </c>
      <c r="AC23" s="11">
        <f t="shared" si="1"/>
        <v>45497</v>
      </c>
      <c r="AD23" s="11">
        <f>+AC23+1</f>
        <v>45498</v>
      </c>
      <c r="AE23" s="11">
        <f t="shared" si="1"/>
        <v>45499</v>
      </c>
      <c r="AF23" s="11">
        <f>+AE23+1</f>
        <v>45500</v>
      </c>
      <c r="AG23" s="138">
        <f t="shared" si="1"/>
        <v>45501</v>
      </c>
      <c r="AH23" s="221" t="s">
        <v>86</v>
      </c>
      <c r="AI23" s="224" t="s">
        <v>87</v>
      </c>
      <c r="AJ23" s="227" t="s">
        <v>18</v>
      </c>
      <c r="AK23" s="163"/>
      <c r="AM23" s="164" t="s">
        <v>77</v>
      </c>
      <c r="AN23" s="164" t="s">
        <v>78</v>
      </c>
    </row>
    <row r="24" spans="2:40" x14ac:dyDescent="0.15">
      <c r="B24" s="27"/>
      <c r="C24" s="34"/>
      <c r="D24" s="28"/>
      <c r="E24" s="31" t="s">
        <v>2</v>
      </c>
      <c r="F24" s="22" t="str">
        <f>TEXT(WEEKDAY(+F23),"aaa")</f>
        <v>月</v>
      </c>
      <c r="G24" s="21" t="str">
        <f t="shared" ref="G24:AG24" si="2">TEXT(WEEKDAY(+G23),"aaa")</f>
        <v>火</v>
      </c>
      <c r="H24" s="21" t="str">
        <f t="shared" si="2"/>
        <v>水</v>
      </c>
      <c r="I24" s="21" t="str">
        <f t="shared" si="2"/>
        <v>木</v>
      </c>
      <c r="J24" s="21" t="str">
        <f t="shared" si="2"/>
        <v>金</v>
      </c>
      <c r="K24" s="21" t="str">
        <f t="shared" si="2"/>
        <v>土</v>
      </c>
      <c r="L24" s="21" t="str">
        <f t="shared" si="2"/>
        <v>日</v>
      </c>
      <c r="M24" s="21" t="str">
        <f t="shared" si="2"/>
        <v>月</v>
      </c>
      <c r="N24" s="21" t="str">
        <f t="shared" si="2"/>
        <v>火</v>
      </c>
      <c r="O24" s="21" t="str">
        <f t="shared" si="2"/>
        <v>水</v>
      </c>
      <c r="P24" s="21" t="str">
        <f t="shared" si="2"/>
        <v>木</v>
      </c>
      <c r="Q24" s="21" t="str">
        <f t="shared" si="2"/>
        <v>金</v>
      </c>
      <c r="R24" s="21" t="str">
        <f t="shared" si="2"/>
        <v>土</v>
      </c>
      <c r="S24" s="21" t="str">
        <f t="shared" si="2"/>
        <v>日</v>
      </c>
      <c r="T24" s="21" t="str">
        <f t="shared" si="2"/>
        <v>月</v>
      </c>
      <c r="U24" s="21" t="str">
        <f t="shared" si="2"/>
        <v>火</v>
      </c>
      <c r="V24" s="21" t="str">
        <f t="shared" si="2"/>
        <v>水</v>
      </c>
      <c r="W24" s="21" t="str">
        <f t="shared" si="2"/>
        <v>木</v>
      </c>
      <c r="X24" s="21" t="str">
        <f t="shared" si="2"/>
        <v>金</v>
      </c>
      <c r="Y24" s="21" t="str">
        <f t="shared" si="2"/>
        <v>土</v>
      </c>
      <c r="Z24" s="21" t="str">
        <f t="shared" si="2"/>
        <v>日</v>
      </c>
      <c r="AA24" s="21" t="str">
        <f t="shared" si="2"/>
        <v>月</v>
      </c>
      <c r="AB24" s="21" t="str">
        <f t="shared" si="2"/>
        <v>火</v>
      </c>
      <c r="AC24" s="21" t="str">
        <f t="shared" si="2"/>
        <v>水</v>
      </c>
      <c r="AD24" s="21" t="str">
        <f t="shared" si="2"/>
        <v>木</v>
      </c>
      <c r="AE24" s="21" t="str">
        <f t="shared" si="2"/>
        <v>金</v>
      </c>
      <c r="AF24" s="21" t="str">
        <f t="shared" si="2"/>
        <v>土</v>
      </c>
      <c r="AG24" s="127" t="str">
        <f t="shared" si="2"/>
        <v>日</v>
      </c>
      <c r="AH24" s="222"/>
      <c r="AI24" s="225"/>
      <c r="AJ24" s="228"/>
      <c r="AK24" s="163"/>
      <c r="AM24" s="164"/>
      <c r="AN24" s="164"/>
    </row>
    <row r="25" spans="2:40" ht="24.75" customHeight="1" x14ac:dyDescent="0.15">
      <c r="B25" s="106" t="s">
        <v>62</v>
      </c>
      <c r="C25" s="35" t="s">
        <v>16</v>
      </c>
      <c r="D25" s="29" t="s">
        <v>17</v>
      </c>
      <c r="E25" s="30" t="s">
        <v>30</v>
      </c>
      <c r="F25" s="107" t="s">
        <v>38</v>
      </c>
      <c r="G25" s="108" t="s">
        <v>38</v>
      </c>
      <c r="H25" s="108" t="s">
        <v>38</v>
      </c>
      <c r="I25" s="108" t="s">
        <v>38</v>
      </c>
      <c r="J25" s="108" t="s">
        <v>38</v>
      </c>
      <c r="K25" s="108" t="s">
        <v>38</v>
      </c>
      <c r="L25" s="108" t="s">
        <v>38</v>
      </c>
      <c r="M25" s="108" t="s">
        <v>38</v>
      </c>
      <c r="N25" s="108" t="s">
        <v>38</v>
      </c>
      <c r="O25" s="108" t="s">
        <v>38</v>
      </c>
      <c r="P25" s="108" t="s">
        <v>38</v>
      </c>
      <c r="Q25" s="108" t="s">
        <v>38</v>
      </c>
      <c r="R25" s="108" t="s">
        <v>38</v>
      </c>
      <c r="S25" s="108" t="s">
        <v>38</v>
      </c>
      <c r="T25" s="108" t="s">
        <v>38</v>
      </c>
      <c r="U25" s="108" t="s">
        <v>38</v>
      </c>
      <c r="V25" s="108" t="s">
        <v>38</v>
      </c>
      <c r="W25" s="108" t="s">
        <v>38</v>
      </c>
      <c r="X25" s="108" t="s">
        <v>38</v>
      </c>
      <c r="Y25" s="108" t="s">
        <v>38</v>
      </c>
      <c r="Z25" s="108" t="s">
        <v>38</v>
      </c>
      <c r="AA25" s="108" t="s">
        <v>38</v>
      </c>
      <c r="AB25" s="108" t="s">
        <v>38</v>
      </c>
      <c r="AC25" s="108" t="s">
        <v>38</v>
      </c>
      <c r="AD25" s="108" t="s">
        <v>38</v>
      </c>
      <c r="AE25" s="108" t="s">
        <v>38</v>
      </c>
      <c r="AF25" s="108" t="s">
        <v>38</v>
      </c>
      <c r="AG25" s="139" t="s">
        <v>38</v>
      </c>
      <c r="AH25" s="223"/>
      <c r="AI25" s="226"/>
      <c r="AJ25" s="229"/>
      <c r="AK25" s="163"/>
    </row>
    <row r="26" spans="2:40" ht="13.5" customHeight="1" x14ac:dyDescent="0.15">
      <c r="B26" s="202" t="s">
        <v>21</v>
      </c>
      <c r="C26" s="215" t="s">
        <v>10</v>
      </c>
      <c r="D26" s="23" t="str">
        <f>E$8</f>
        <v>〇〇</v>
      </c>
      <c r="E26" s="24"/>
      <c r="F26" s="56" t="s">
        <v>28</v>
      </c>
      <c r="G26" s="49"/>
      <c r="H26" s="49"/>
      <c r="I26" s="49"/>
      <c r="J26" s="49"/>
      <c r="K26" s="49"/>
      <c r="L26" s="49"/>
      <c r="M26" s="49"/>
      <c r="N26" s="49"/>
      <c r="O26" s="49" t="s">
        <v>3</v>
      </c>
      <c r="P26" s="49" t="s">
        <v>3</v>
      </c>
      <c r="Q26" s="49"/>
      <c r="R26" s="49"/>
      <c r="S26" s="49"/>
      <c r="T26" s="49"/>
      <c r="U26" s="49"/>
      <c r="V26" s="49"/>
      <c r="W26" s="49"/>
      <c r="X26" s="49" t="s">
        <v>3</v>
      </c>
      <c r="Y26" s="49" t="s">
        <v>3</v>
      </c>
      <c r="Z26" s="49"/>
      <c r="AA26" s="49"/>
      <c r="AB26" s="49"/>
      <c r="AC26" s="49"/>
      <c r="AD26" s="49"/>
      <c r="AE26" s="49" t="s">
        <v>3</v>
      </c>
      <c r="AF26" s="49" t="s">
        <v>3</v>
      </c>
      <c r="AG26" s="63"/>
      <c r="AH26" s="32">
        <f>COUNTA(F$23:AG$23)-AI26</f>
        <v>28</v>
      </c>
      <c r="AI26" s="78">
        <f>AM26+AN26</f>
        <v>0</v>
      </c>
      <c r="AJ26" s="38">
        <f>+COUNTIF(F26:AG26,"休")</f>
        <v>6</v>
      </c>
      <c r="AM26" s="29">
        <f>+COUNTIF(F26:AG26,"－")</f>
        <v>0</v>
      </c>
      <c r="AN26" s="29">
        <f t="shared" ref="AN26:AN31" si="3">+COUNTIF(F26:AG26,"外")</f>
        <v>0</v>
      </c>
    </row>
    <row r="27" spans="2:40" ht="13.5" customHeight="1" x14ac:dyDescent="0.15">
      <c r="B27" s="203"/>
      <c r="C27" s="216"/>
      <c r="D27" s="51" t="str">
        <f>E$9</f>
        <v>●●</v>
      </c>
      <c r="E27" s="46"/>
      <c r="F27" s="52" t="s">
        <v>28</v>
      </c>
      <c r="G27" s="53"/>
      <c r="H27" s="53"/>
      <c r="I27" s="53"/>
      <c r="J27" s="53"/>
      <c r="K27" s="53"/>
      <c r="L27" s="53"/>
      <c r="M27" s="53"/>
      <c r="N27" s="53"/>
      <c r="O27" s="53"/>
      <c r="P27" s="53" t="s">
        <v>3</v>
      </c>
      <c r="Q27" s="53" t="s">
        <v>3</v>
      </c>
      <c r="R27" s="53"/>
      <c r="S27" s="53"/>
      <c r="T27" s="53"/>
      <c r="U27" s="53"/>
      <c r="V27" s="53"/>
      <c r="W27" s="53" t="s">
        <v>3</v>
      </c>
      <c r="X27" s="53" t="s">
        <v>3</v>
      </c>
      <c r="Y27" s="53"/>
      <c r="Z27" s="53"/>
      <c r="AA27" s="53"/>
      <c r="AB27" s="53"/>
      <c r="AC27" s="53"/>
      <c r="AD27" s="53"/>
      <c r="AE27" s="53"/>
      <c r="AF27" s="53" t="s">
        <v>3</v>
      </c>
      <c r="AG27" s="59" t="s">
        <v>3</v>
      </c>
      <c r="AH27" s="32">
        <f t="shared" ref="AH27:AH31" si="4">COUNTA(F$23:AG$23)-AI27</f>
        <v>28</v>
      </c>
      <c r="AI27" s="4">
        <f t="shared" ref="AI27:AI31" si="5">AM27+AN27</f>
        <v>0</v>
      </c>
      <c r="AJ27" s="148">
        <f t="shared" ref="AJ27:AJ30" si="6">+COUNTIF(F27:AG27,"休")</f>
        <v>6</v>
      </c>
      <c r="AM27" s="29">
        <f t="shared" ref="AM27:AM30" si="7">+COUNTIF(F27:AG27,"－")</f>
        <v>0</v>
      </c>
      <c r="AN27" s="29">
        <f t="shared" si="3"/>
        <v>0</v>
      </c>
    </row>
    <row r="28" spans="2:40" x14ac:dyDescent="0.15">
      <c r="B28" s="203"/>
      <c r="C28" s="216"/>
      <c r="D28" s="51" t="str">
        <f>E$10</f>
        <v>△△</v>
      </c>
      <c r="E28" s="46"/>
      <c r="F28" s="52" t="s">
        <v>73</v>
      </c>
      <c r="G28" s="53" t="s">
        <v>73</v>
      </c>
      <c r="H28" s="53" t="s">
        <v>73</v>
      </c>
      <c r="I28" s="53" t="s">
        <v>73</v>
      </c>
      <c r="J28" s="53" t="s">
        <v>73</v>
      </c>
      <c r="K28" s="53" t="s">
        <v>73</v>
      </c>
      <c r="L28" s="53" t="s">
        <v>73</v>
      </c>
      <c r="M28" s="53" t="s">
        <v>73</v>
      </c>
      <c r="N28" s="53" t="s">
        <v>73</v>
      </c>
      <c r="O28" s="53" t="s">
        <v>73</v>
      </c>
      <c r="P28" s="53" t="s">
        <v>73</v>
      </c>
      <c r="Q28" s="53" t="s">
        <v>73</v>
      </c>
      <c r="R28" s="53" t="s">
        <v>73</v>
      </c>
      <c r="S28" s="53" t="s">
        <v>73</v>
      </c>
      <c r="T28" s="53" t="s">
        <v>73</v>
      </c>
      <c r="U28" s="53" t="s">
        <v>73</v>
      </c>
      <c r="V28" s="53" t="s">
        <v>28</v>
      </c>
      <c r="W28" s="53"/>
      <c r="X28" s="53"/>
      <c r="Y28" s="53" t="s">
        <v>3</v>
      </c>
      <c r="Z28" s="53" t="s">
        <v>3</v>
      </c>
      <c r="AA28" s="53" t="s">
        <v>3</v>
      </c>
      <c r="AB28" s="53" t="s">
        <v>3</v>
      </c>
      <c r="AC28" s="53" t="s">
        <v>3</v>
      </c>
      <c r="AD28" s="53" t="s">
        <v>3</v>
      </c>
      <c r="AE28" s="53" t="s">
        <v>3</v>
      </c>
      <c r="AF28" s="53"/>
      <c r="AG28" s="59"/>
      <c r="AH28" s="32">
        <f t="shared" si="4"/>
        <v>12</v>
      </c>
      <c r="AI28" s="4">
        <f>AM28+AN28</f>
        <v>16</v>
      </c>
      <c r="AJ28" s="148">
        <f t="shared" si="6"/>
        <v>7</v>
      </c>
      <c r="AM28" s="29">
        <f t="shared" si="7"/>
        <v>16</v>
      </c>
      <c r="AN28" s="29">
        <f t="shared" si="3"/>
        <v>0</v>
      </c>
    </row>
    <row r="29" spans="2:40" x14ac:dyDescent="0.15">
      <c r="B29" s="203"/>
      <c r="C29" s="216"/>
      <c r="D29" s="51" t="str">
        <f>E$11</f>
        <v>■■</v>
      </c>
      <c r="E29" s="46"/>
      <c r="F29" s="52" t="s">
        <v>73</v>
      </c>
      <c r="G29" s="53" t="s">
        <v>73</v>
      </c>
      <c r="H29" s="53" t="s">
        <v>73</v>
      </c>
      <c r="I29" s="53" t="s">
        <v>73</v>
      </c>
      <c r="J29" s="53" t="s">
        <v>73</v>
      </c>
      <c r="K29" s="53" t="s">
        <v>73</v>
      </c>
      <c r="L29" s="53" t="s">
        <v>73</v>
      </c>
      <c r="M29" s="53" t="s">
        <v>73</v>
      </c>
      <c r="N29" s="53" t="s">
        <v>73</v>
      </c>
      <c r="O29" s="53" t="s">
        <v>73</v>
      </c>
      <c r="P29" s="53" t="s">
        <v>73</v>
      </c>
      <c r="Q29" s="53" t="s">
        <v>73</v>
      </c>
      <c r="R29" s="53" t="s">
        <v>73</v>
      </c>
      <c r="S29" s="53" t="s">
        <v>73</v>
      </c>
      <c r="T29" s="53" t="s">
        <v>73</v>
      </c>
      <c r="U29" s="53" t="s">
        <v>73</v>
      </c>
      <c r="V29" s="53" t="s">
        <v>28</v>
      </c>
      <c r="W29" s="53"/>
      <c r="X29" s="53"/>
      <c r="Y29" s="53"/>
      <c r="Z29" s="53" t="s">
        <v>3</v>
      </c>
      <c r="AA29" s="53" t="s">
        <v>3</v>
      </c>
      <c r="AB29" s="53" t="s">
        <v>3</v>
      </c>
      <c r="AC29" s="53" t="s">
        <v>3</v>
      </c>
      <c r="AD29" s="53" t="s">
        <v>3</v>
      </c>
      <c r="AE29" s="53" t="s">
        <v>3</v>
      </c>
      <c r="AF29" s="53" t="s">
        <v>3</v>
      </c>
      <c r="AG29" s="59"/>
      <c r="AH29" s="32">
        <f t="shared" si="4"/>
        <v>12</v>
      </c>
      <c r="AI29" s="4">
        <f t="shared" si="5"/>
        <v>16</v>
      </c>
      <c r="AJ29" s="148">
        <f t="shared" si="6"/>
        <v>7</v>
      </c>
      <c r="AM29" s="29">
        <f t="shared" si="7"/>
        <v>16</v>
      </c>
      <c r="AN29" s="29">
        <f t="shared" si="3"/>
        <v>0</v>
      </c>
    </row>
    <row r="30" spans="2:40" x14ac:dyDescent="0.15">
      <c r="B30" s="203"/>
      <c r="C30" s="216"/>
      <c r="D30" s="51" t="str">
        <f>E$12</f>
        <v>★★</v>
      </c>
      <c r="E30" s="46"/>
      <c r="F30" s="52" t="s">
        <v>73</v>
      </c>
      <c r="G30" s="53" t="s">
        <v>73</v>
      </c>
      <c r="H30" s="53" t="s">
        <v>73</v>
      </c>
      <c r="I30" s="53" t="s">
        <v>73</v>
      </c>
      <c r="J30" s="53" t="s">
        <v>73</v>
      </c>
      <c r="K30" s="53" t="s">
        <v>73</v>
      </c>
      <c r="L30" s="53" t="s">
        <v>73</v>
      </c>
      <c r="M30" s="53" t="s">
        <v>73</v>
      </c>
      <c r="N30" s="53" t="s">
        <v>73</v>
      </c>
      <c r="O30" s="53" t="s">
        <v>73</v>
      </c>
      <c r="P30" s="53" t="s">
        <v>73</v>
      </c>
      <c r="Q30" s="53" t="s">
        <v>73</v>
      </c>
      <c r="R30" s="53" t="s">
        <v>73</v>
      </c>
      <c r="S30" s="53" t="s">
        <v>73</v>
      </c>
      <c r="T30" s="53" t="s">
        <v>73</v>
      </c>
      <c r="U30" s="53" t="s">
        <v>73</v>
      </c>
      <c r="V30" s="53" t="s">
        <v>73</v>
      </c>
      <c r="W30" s="53" t="s">
        <v>73</v>
      </c>
      <c r="X30" s="53" t="s">
        <v>73</v>
      </c>
      <c r="Y30" s="53" t="s">
        <v>73</v>
      </c>
      <c r="Z30" s="53" t="s">
        <v>73</v>
      </c>
      <c r="AA30" s="53" t="s">
        <v>73</v>
      </c>
      <c r="AB30" s="53" t="s">
        <v>73</v>
      </c>
      <c r="AC30" s="53" t="s">
        <v>73</v>
      </c>
      <c r="AD30" s="53" t="s">
        <v>73</v>
      </c>
      <c r="AE30" s="53" t="s">
        <v>73</v>
      </c>
      <c r="AF30" s="53" t="s">
        <v>73</v>
      </c>
      <c r="AG30" s="59" t="s">
        <v>73</v>
      </c>
      <c r="AH30" s="32">
        <f t="shared" si="4"/>
        <v>0</v>
      </c>
      <c r="AI30" s="4">
        <f t="shared" si="5"/>
        <v>28</v>
      </c>
      <c r="AJ30" s="148">
        <f t="shared" si="6"/>
        <v>0</v>
      </c>
      <c r="AM30" s="29">
        <f t="shared" si="7"/>
        <v>28</v>
      </c>
      <c r="AN30" s="29">
        <f t="shared" si="3"/>
        <v>0</v>
      </c>
    </row>
    <row r="31" spans="2:40" x14ac:dyDescent="0.15">
      <c r="B31" s="204"/>
      <c r="C31" s="217"/>
      <c r="D31" s="51">
        <f>E$13</f>
        <v>0</v>
      </c>
      <c r="E31" s="5"/>
      <c r="F31" s="159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140"/>
      <c r="AH31" s="32">
        <f t="shared" si="4"/>
        <v>28</v>
      </c>
      <c r="AI31" s="78">
        <f t="shared" si="5"/>
        <v>0</v>
      </c>
      <c r="AJ31" s="38">
        <f>+COUNTIF(F31:AG31,"休")</f>
        <v>0</v>
      </c>
      <c r="AM31" s="29">
        <f>+COUNTIF(F31:AG31,"－")</f>
        <v>0</v>
      </c>
      <c r="AN31" s="29">
        <f t="shared" si="3"/>
        <v>0</v>
      </c>
    </row>
    <row r="32" spans="2:40" ht="24.75" customHeight="1" x14ac:dyDescent="0.15">
      <c r="B32" s="202" t="s">
        <v>22</v>
      </c>
      <c r="C32" s="215" t="s">
        <v>14</v>
      </c>
      <c r="D32" s="29" t="s">
        <v>17</v>
      </c>
      <c r="E32" s="76" t="s">
        <v>30</v>
      </c>
      <c r="F32" s="107" t="s">
        <v>38</v>
      </c>
      <c r="G32" s="108" t="s">
        <v>38</v>
      </c>
      <c r="H32" s="108" t="s">
        <v>38</v>
      </c>
      <c r="I32" s="108" t="s">
        <v>38</v>
      </c>
      <c r="J32" s="108" t="s">
        <v>38</v>
      </c>
      <c r="K32" s="108" t="s">
        <v>38</v>
      </c>
      <c r="L32" s="108" t="s">
        <v>38</v>
      </c>
      <c r="M32" s="108" t="s">
        <v>38</v>
      </c>
      <c r="N32" s="108" t="s">
        <v>38</v>
      </c>
      <c r="O32" s="108" t="s">
        <v>38</v>
      </c>
      <c r="P32" s="108" t="s">
        <v>38</v>
      </c>
      <c r="Q32" s="108" t="s">
        <v>38</v>
      </c>
      <c r="R32" s="108" t="s">
        <v>38</v>
      </c>
      <c r="S32" s="108" t="s">
        <v>38</v>
      </c>
      <c r="T32" s="108" t="s">
        <v>38</v>
      </c>
      <c r="U32" s="108" t="s">
        <v>38</v>
      </c>
      <c r="V32" s="108" t="s">
        <v>38</v>
      </c>
      <c r="W32" s="108" t="s">
        <v>38</v>
      </c>
      <c r="X32" s="108" t="s">
        <v>38</v>
      </c>
      <c r="Y32" s="108" t="s">
        <v>38</v>
      </c>
      <c r="Z32" s="108" t="s">
        <v>38</v>
      </c>
      <c r="AA32" s="108" t="s">
        <v>38</v>
      </c>
      <c r="AB32" s="108" t="s">
        <v>38</v>
      </c>
      <c r="AC32" s="108" t="s">
        <v>38</v>
      </c>
      <c r="AD32" s="108" t="s">
        <v>38</v>
      </c>
      <c r="AE32" s="108" t="s">
        <v>38</v>
      </c>
      <c r="AF32" s="108" t="s">
        <v>38</v>
      </c>
      <c r="AG32" s="139" t="s">
        <v>38</v>
      </c>
      <c r="AH32" s="48"/>
      <c r="AI32" s="29"/>
      <c r="AJ32" s="153"/>
    </row>
    <row r="33" spans="2:40" ht="13.5" customHeight="1" x14ac:dyDescent="0.15">
      <c r="B33" s="203"/>
      <c r="C33" s="216"/>
      <c r="D33" s="47" t="str">
        <f>E$14</f>
        <v>〇〇</v>
      </c>
      <c r="E33" s="5"/>
      <c r="F33" s="56" t="s">
        <v>73</v>
      </c>
      <c r="G33" s="49" t="s">
        <v>73</v>
      </c>
      <c r="H33" s="49" t="s">
        <v>73</v>
      </c>
      <c r="I33" s="49" t="s">
        <v>73</v>
      </c>
      <c r="J33" s="49" t="s">
        <v>73</v>
      </c>
      <c r="K33" s="49" t="s">
        <v>73</v>
      </c>
      <c r="L33" s="49" t="s">
        <v>73</v>
      </c>
      <c r="M33" s="49" t="s">
        <v>73</v>
      </c>
      <c r="N33" s="49" t="s">
        <v>73</v>
      </c>
      <c r="O33" s="49" t="s">
        <v>73</v>
      </c>
      <c r="P33" s="49" t="s">
        <v>73</v>
      </c>
      <c r="Q33" s="49" t="s">
        <v>73</v>
      </c>
      <c r="R33" s="49" t="s">
        <v>73</v>
      </c>
      <c r="S33" s="49" t="s">
        <v>73</v>
      </c>
      <c r="T33" s="49" t="s">
        <v>73</v>
      </c>
      <c r="U33" s="49" t="s">
        <v>73</v>
      </c>
      <c r="V33" s="49" t="s">
        <v>73</v>
      </c>
      <c r="W33" s="49" t="s">
        <v>73</v>
      </c>
      <c r="X33" s="49" t="s">
        <v>73</v>
      </c>
      <c r="Y33" s="49" t="s">
        <v>73</v>
      </c>
      <c r="Z33" s="49" t="s">
        <v>73</v>
      </c>
      <c r="AA33" s="49" t="s">
        <v>28</v>
      </c>
      <c r="AB33" s="49"/>
      <c r="AC33" s="49"/>
      <c r="AD33" s="49"/>
      <c r="AE33" s="49" t="s">
        <v>3</v>
      </c>
      <c r="AF33" s="49" t="s">
        <v>3</v>
      </c>
      <c r="AG33" s="63"/>
      <c r="AH33" s="32">
        <f>COUNTA(F$23:AG$23)-AI33</f>
        <v>7</v>
      </c>
      <c r="AI33" s="78">
        <f t="shared" ref="AI33:AI36" si="8">AM33+AN33</f>
        <v>21</v>
      </c>
      <c r="AJ33" s="38">
        <f>+COUNTIF(F33:AG33,"休")</f>
        <v>2</v>
      </c>
      <c r="AM33" s="29">
        <f>+COUNTIF(F33:AG33,"－")</f>
        <v>21</v>
      </c>
      <c r="AN33" s="29">
        <f>+COUNTIF(F33:AG33,"外")</f>
        <v>0</v>
      </c>
    </row>
    <row r="34" spans="2:40" x14ac:dyDescent="0.15">
      <c r="B34" s="203"/>
      <c r="C34" s="216"/>
      <c r="D34" s="51" t="str">
        <f>E$15</f>
        <v>●●</v>
      </c>
      <c r="E34" s="46"/>
      <c r="F34" s="52" t="s">
        <v>73</v>
      </c>
      <c r="G34" s="53" t="s">
        <v>73</v>
      </c>
      <c r="H34" s="53" t="s">
        <v>73</v>
      </c>
      <c r="I34" s="53" t="s">
        <v>73</v>
      </c>
      <c r="J34" s="53" t="s">
        <v>73</v>
      </c>
      <c r="K34" s="53" t="s">
        <v>73</v>
      </c>
      <c r="L34" s="53" t="s">
        <v>73</v>
      </c>
      <c r="M34" s="53" t="s">
        <v>73</v>
      </c>
      <c r="N34" s="53" t="s">
        <v>73</v>
      </c>
      <c r="O34" s="53" t="s">
        <v>73</v>
      </c>
      <c r="P34" s="53" t="s">
        <v>73</v>
      </c>
      <c r="Q34" s="53" t="s">
        <v>73</v>
      </c>
      <c r="R34" s="53" t="s">
        <v>73</v>
      </c>
      <c r="S34" s="53" t="s">
        <v>73</v>
      </c>
      <c r="T34" s="53" t="s">
        <v>73</v>
      </c>
      <c r="U34" s="53" t="s">
        <v>73</v>
      </c>
      <c r="V34" s="53" t="s">
        <v>73</v>
      </c>
      <c r="W34" s="53" t="s">
        <v>73</v>
      </c>
      <c r="X34" s="53" t="s">
        <v>73</v>
      </c>
      <c r="Y34" s="53" t="s">
        <v>73</v>
      </c>
      <c r="Z34" s="53" t="s">
        <v>73</v>
      </c>
      <c r="AA34" s="53" t="s">
        <v>28</v>
      </c>
      <c r="AB34" s="53"/>
      <c r="AC34" s="53"/>
      <c r="AD34" s="53"/>
      <c r="AE34" s="53"/>
      <c r="AF34" s="53" t="s">
        <v>3</v>
      </c>
      <c r="AG34" s="59"/>
      <c r="AH34" s="32">
        <f t="shared" ref="AH34:AH36" si="9">COUNTA(F$23:AG$23)-AI34</f>
        <v>7</v>
      </c>
      <c r="AI34" s="4">
        <f t="shared" si="8"/>
        <v>21</v>
      </c>
      <c r="AJ34" s="148">
        <f t="shared" ref="AJ34:AJ36" si="10">+COUNTIF(F34:AG34,"休")</f>
        <v>1</v>
      </c>
      <c r="AM34" s="29">
        <f t="shared" ref="AM34:AM36" si="11">+COUNTIF(F34:AG34,"－")</f>
        <v>21</v>
      </c>
      <c r="AN34" s="29">
        <f>+COUNTIF(F34:AG34,"外")</f>
        <v>0</v>
      </c>
    </row>
    <row r="35" spans="2:40" x14ac:dyDescent="0.15">
      <c r="B35" s="203"/>
      <c r="C35" s="216"/>
      <c r="D35" s="51">
        <f>E$16</f>
        <v>0</v>
      </c>
      <c r="E35" s="46"/>
      <c r="F35" s="52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9"/>
      <c r="AH35" s="32">
        <f t="shared" si="9"/>
        <v>28</v>
      </c>
      <c r="AI35" s="4">
        <f t="shared" si="8"/>
        <v>0</v>
      </c>
      <c r="AJ35" s="148">
        <f t="shared" si="10"/>
        <v>0</v>
      </c>
      <c r="AM35" s="29">
        <f t="shared" si="11"/>
        <v>0</v>
      </c>
      <c r="AN35" s="29">
        <f>+COUNTIF(F35:AG35,"外")</f>
        <v>0</v>
      </c>
    </row>
    <row r="36" spans="2:40" x14ac:dyDescent="0.15">
      <c r="B36" s="203"/>
      <c r="C36" s="217"/>
      <c r="D36" s="47">
        <f>E$17</f>
        <v>0</v>
      </c>
      <c r="E36" s="5"/>
      <c r="F36" s="52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63"/>
      <c r="AH36" s="32">
        <f t="shared" si="9"/>
        <v>28</v>
      </c>
      <c r="AI36" s="31">
        <f t="shared" si="8"/>
        <v>0</v>
      </c>
      <c r="AJ36" s="38">
        <f t="shared" si="10"/>
        <v>0</v>
      </c>
      <c r="AM36" s="29">
        <f t="shared" si="11"/>
        <v>0</v>
      </c>
      <c r="AN36" s="29">
        <f>+COUNTIF(F36:AG36,"外")</f>
        <v>0</v>
      </c>
    </row>
    <row r="37" spans="2:40" ht="24.75" customHeight="1" x14ac:dyDescent="0.15">
      <c r="B37" s="203"/>
      <c r="C37" s="215" t="s">
        <v>15</v>
      </c>
      <c r="D37" s="29" t="s">
        <v>17</v>
      </c>
      <c r="E37" s="76" t="s">
        <v>30</v>
      </c>
      <c r="F37" s="107" t="s">
        <v>38</v>
      </c>
      <c r="G37" s="108" t="s">
        <v>38</v>
      </c>
      <c r="H37" s="108" t="s">
        <v>38</v>
      </c>
      <c r="I37" s="108" t="s">
        <v>38</v>
      </c>
      <c r="J37" s="108" t="s">
        <v>38</v>
      </c>
      <c r="K37" s="108" t="s">
        <v>38</v>
      </c>
      <c r="L37" s="108" t="s">
        <v>38</v>
      </c>
      <c r="M37" s="108" t="s">
        <v>38</v>
      </c>
      <c r="N37" s="108" t="s">
        <v>38</v>
      </c>
      <c r="O37" s="108" t="s">
        <v>38</v>
      </c>
      <c r="P37" s="108" t="s">
        <v>38</v>
      </c>
      <c r="Q37" s="108" t="s">
        <v>38</v>
      </c>
      <c r="R37" s="108" t="s">
        <v>38</v>
      </c>
      <c r="S37" s="108" t="s">
        <v>38</v>
      </c>
      <c r="T37" s="108" t="s">
        <v>38</v>
      </c>
      <c r="U37" s="108" t="s">
        <v>38</v>
      </c>
      <c r="V37" s="108" t="s">
        <v>38</v>
      </c>
      <c r="W37" s="108" t="s">
        <v>38</v>
      </c>
      <c r="X37" s="108" t="s">
        <v>38</v>
      </c>
      <c r="Y37" s="108" t="s">
        <v>38</v>
      </c>
      <c r="Z37" s="108" t="s">
        <v>38</v>
      </c>
      <c r="AA37" s="108" t="s">
        <v>38</v>
      </c>
      <c r="AB37" s="108" t="s">
        <v>38</v>
      </c>
      <c r="AC37" s="108" t="s">
        <v>38</v>
      </c>
      <c r="AD37" s="108" t="s">
        <v>38</v>
      </c>
      <c r="AE37" s="108" t="s">
        <v>38</v>
      </c>
      <c r="AF37" s="108" t="s">
        <v>38</v>
      </c>
      <c r="AG37" s="139" t="s">
        <v>38</v>
      </c>
      <c r="AH37" s="48"/>
      <c r="AI37" s="29"/>
      <c r="AJ37" s="153"/>
    </row>
    <row r="38" spans="2:40" x14ac:dyDescent="0.15">
      <c r="B38" s="203"/>
      <c r="C38" s="216"/>
      <c r="D38" s="23" t="str">
        <f>E$18</f>
        <v>●●</v>
      </c>
      <c r="E38" s="78"/>
      <c r="F38" s="56" t="s">
        <v>73</v>
      </c>
      <c r="G38" s="49" t="s">
        <v>73</v>
      </c>
      <c r="H38" s="49" t="s">
        <v>73</v>
      </c>
      <c r="I38" s="49" t="s">
        <v>73</v>
      </c>
      <c r="J38" s="49" t="s">
        <v>73</v>
      </c>
      <c r="K38" s="49" t="s">
        <v>73</v>
      </c>
      <c r="L38" s="49" t="s">
        <v>73</v>
      </c>
      <c r="M38" s="49" t="s">
        <v>73</v>
      </c>
      <c r="N38" s="49" t="s">
        <v>73</v>
      </c>
      <c r="O38" s="49" t="s">
        <v>73</v>
      </c>
      <c r="P38" s="49" t="s">
        <v>73</v>
      </c>
      <c r="Q38" s="49" t="s">
        <v>73</v>
      </c>
      <c r="R38" s="49" t="s">
        <v>73</v>
      </c>
      <c r="S38" s="49" t="s">
        <v>73</v>
      </c>
      <c r="T38" s="49" t="s">
        <v>73</v>
      </c>
      <c r="U38" s="49" t="s">
        <v>73</v>
      </c>
      <c r="V38" s="49" t="s">
        <v>73</v>
      </c>
      <c r="W38" s="49" t="s">
        <v>73</v>
      </c>
      <c r="X38" s="49" t="s">
        <v>73</v>
      </c>
      <c r="Y38" s="49" t="s">
        <v>73</v>
      </c>
      <c r="Z38" s="49" t="s">
        <v>73</v>
      </c>
      <c r="AA38" s="49" t="s">
        <v>73</v>
      </c>
      <c r="AB38" s="49" t="s">
        <v>73</v>
      </c>
      <c r="AC38" s="49" t="s">
        <v>73</v>
      </c>
      <c r="AD38" s="49" t="s">
        <v>73</v>
      </c>
      <c r="AE38" s="49" t="s">
        <v>28</v>
      </c>
      <c r="AF38" s="49"/>
      <c r="AG38" s="141"/>
      <c r="AH38" s="32">
        <f t="shared" ref="AH38:AH41" si="12">COUNTA(F$23:AG$23)-AI38</f>
        <v>3</v>
      </c>
      <c r="AI38" s="79">
        <f t="shared" ref="AI38:AI41" si="13">AM38+AN38</f>
        <v>25</v>
      </c>
      <c r="AJ38" s="150">
        <f>+COUNTIF(F38:AG38,"休")</f>
        <v>0</v>
      </c>
      <c r="AM38" s="29">
        <f>+COUNTIF(F38:AG38,"－")</f>
        <v>25</v>
      </c>
      <c r="AN38" s="29">
        <f>+COUNTIF(F38:AG38,"外")</f>
        <v>0</v>
      </c>
    </row>
    <row r="39" spans="2:40" x14ac:dyDescent="0.15">
      <c r="B39" s="203"/>
      <c r="C39" s="216"/>
      <c r="D39" s="51">
        <f>E$19</f>
        <v>0</v>
      </c>
      <c r="E39" s="4"/>
      <c r="F39" s="52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9"/>
      <c r="AH39" s="32">
        <f t="shared" si="12"/>
        <v>28</v>
      </c>
      <c r="AI39" s="4">
        <f t="shared" si="13"/>
        <v>0</v>
      </c>
      <c r="AJ39" s="148">
        <f t="shared" ref="AJ39:AJ41" si="14">+COUNTIF(F39:AG39,"休")</f>
        <v>0</v>
      </c>
      <c r="AM39" s="29">
        <f t="shared" ref="AM39:AM41" si="15">+COUNTIF(F39:AG39,"－")</f>
        <v>0</v>
      </c>
      <c r="AN39" s="29">
        <f>+COUNTIF(F39:AG39,"外")</f>
        <v>0</v>
      </c>
    </row>
    <row r="40" spans="2:40" x14ac:dyDescent="0.15">
      <c r="B40" s="203"/>
      <c r="C40" s="216"/>
      <c r="D40" s="51">
        <f>E$20</f>
        <v>0</v>
      </c>
      <c r="E40" s="4"/>
      <c r="F40" s="52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9"/>
      <c r="AH40" s="32">
        <f t="shared" si="12"/>
        <v>28</v>
      </c>
      <c r="AI40" s="4">
        <f t="shared" si="13"/>
        <v>0</v>
      </c>
      <c r="AJ40" s="148">
        <f t="shared" si="14"/>
        <v>0</v>
      </c>
      <c r="AM40" s="29">
        <f t="shared" si="15"/>
        <v>0</v>
      </c>
      <c r="AN40" s="29">
        <f>+COUNTIF(F40:AG40,"外")</f>
        <v>0</v>
      </c>
    </row>
    <row r="41" spans="2:40" x14ac:dyDescent="0.15">
      <c r="B41" s="204"/>
      <c r="C41" s="217"/>
      <c r="D41" s="55">
        <f>E$21</f>
        <v>0</v>
      </c>
      <c r="E41" s="37"/>
      <c r="F41" s="160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77"/>
      <c r="AH41" s="142">
        <f t="shared" si="12"/>
        <v>28</v>
      </c>
      <c r="AI41" s="151">
        <f t="shared" si="13"/>
        <v>0</v>
      </c>
      <c r="AJ41" s="149">
        <f t="shared" si="14"/>
        <v>0</v>
      </c>
      <c r="AM41" s="29">
        <f t="shared" si="15"/>
        <v>0</v>
      </c>
      <c r="AN41" s="29">
        <f>+COUNTIF(F41:AG41,"外")</f>
        <v>0</v>
      </c>
    </row>
    <row r="42" spans="2:40" x14ac:dyDescent="0.15"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</row>
    <row r="43" spans="2:40" ht="13.5" customHeight="1" x14ac:dyDescent="0.15">
      <c r="B43" s="25"/>
      <c r="C43" s="33"/>
      <c r="D43" s="26"/>
      <c r="E43" s="15" t="s">
        <v>4</v>
      </c>
      <c r="F43" s="16">
        <f>+AG23+1</f>
        <v>45502</v>
      </c>
      <c r="G43" s="17">
        <f>+F43+1</f>
        <v>45503</v>
      </c>
      <c r="H43" s="17">
        <f t="shared" ref="H43:AE43" si="16">+G43+1</f>
        <v>45504</v>
      </c>
      <c r="I43" s="17">
        <f t="shared" si="16"/>
        <v>45505</v>
      </c>
      <c r="J43" s="17">
        <f t="shared" si="16"/>
        <v>45506</v>
      </c>
      <c r="K43" s="17">
        <f t="shared" si="16"/>
        <v>45507</v>
      </c>
      <c r="L43" s="17">
        <f t="shared" si="16"/>
        <v>45508</v>
      </c>
      <c r="M43" s="17">
        <f t="shared" si="16"/>
        <v>45509</v>
      </c>
      <c r="N43" s="17">
        <f t="shared" si="16"/>
        <v>45510</v>
      </c>
      <c r="O43" s="17">
        <f t="shared" si="16"/>
        <v>45511</v>
      </c>
      <c r="P43" s="17">
        <f t="shared" si="16"/>
        <v>45512</v>
      </c>
      <c r="Q43" s="17">
        <f t="shared" si="16"/>
        <v>45513</v>
      </c>
      <c r="R43" s="17">
        <f t="shared" si="16"/>
        <v>45514</v>
      </c>
      <c r="S43" s="17">
        <f t="shared" si="16"/>
        <v>45515</v>
      </c>
      <c r="T43" s="17">
        <f t="shared" si="16"/>
        <v>45516</v>
      </c>
      <c r="U43" s="17">
        <f t="shared" si="16"/>
        <v>45517</v>
      </c>
      <c r="V43" s="17">
        <f t="shared" si="16"/>
        <v>45518</v>
      </c>
      <c r="W43" s="17">
        <f t="shared" si="16"/>
        <v>45519</v>
      </c>
      <c r="X43" s="17">
        <f t="shared" si="16"/>
        <v>45520</v>
      </c>
      <c r="Y43" s="17">
        <f t="shared" si="16"/>
        <v>45521</v>
      </c>
      <c r="Z43" s="17">
        <f>+Y43+1</f>
        <v>45522</v>
      </c>
      <c r="AA43" s="17">
        <f t="shared" si="16"/>
        <v>45523</v>
      </c>
      <c r="AB43" s="17">
        <f t="shared" si="16"/>
        <v>45524</v>
      </c>
      <c r="AC43" s="17">
        <f t="shared" si="16"/>
        <v>45525</v>
      </c>
      <c r="AD43" s="17">
        <f>+AC43+1</f>
        <v>45526</v>
      </c>
      <c r="AE43" s="17">
        <f t="shared" si="16"/>
        <v>45527</v>
      </c>
      <c r="AF43" s="17">
        <f>+AE43+1</f>
        <v>45528</v>
      </c>
      <c r="AG43" s="143">
        <f>+AF43+1</f>
        <v>45529</v>
      </c>
      <c r="AH43" s="221" t="s">
        <v>86</v>
      </c>
      <c r="AI43" s="224" t="s">
        <v>87</v>
      </c>
      <c r="AJ43" s="227" t="s">
        <v>18</v>
      </c>
      <c r="AK43" s="163"/>
      <c r="AM43" s="164" t="s">
        <v>77</v>
      </c>
      <c r="AN43" s="164" t="s">
        <v>78</v>
      </c>
    </row>
    <row r="44" spans="2:40" x14ac:dyDescent="0.15">
      <c r="B44" s="27"/>
      <c r="C44" s="34"/>
      <c r="D44" s="28"/>
      <c r="E44" s="40" t="s">
        <v>2</v>
      </c>
      <c r="F44" s="19" t="str">
        <f>TEXT(WEEKDAY(+F43),"aaa")</f>
        <v>月</v>
      </c>
      <c r="G44" s="20" t="str">
        <f t="shared" ref="G44:AG44" si="17">TEXT(WEEKDAY(+G43),"aaa")</f>
        <v>火</v>
      </c>
      <c r="H44" s="20" t="str">
        <f t="shared" si="17"/>
        <v>水</v>
      </c>
      <c r="I44" s="20" t="str">
        <f t="shared" si="17"/>
        <v>木</v>
      </c>
      <c r="J44" s="20" t="str">
        <f t="shared" si="17"/>
        <v>金</v>
      </c>
      <c r="K44" s="20" t="str">
        <f t="shared" si="17"/>
        <v>土</v>
      </c>
      <c r="L44" s="20" t="str">
        <f t="shared" si="17"/>
        <v>日</v>
      </c>
      <c r="M44" s="20" t="str">
        <f t="shared" si="17"/>
        <v>月</v>
      </c>
      <c r="N44" s="20" t="str">
        <f t="shared" si="17"/>
        <v>火</v>
      </c>
      <c r="O44" s="20" t="str">
        <f t="shared" si="17"/>
        <v>水</v>
      </c>
      <c r="P44" s="20" t="str">
        <f t="shared" si="17"/>
        <v>木</v>
      </c>
      <c r="Q44" s="20" t="str">
        <f t="shared" si="17"/>
        <v>金</v>
      </c>
      <c r="R44" s="20" t="str">
        <f t="shared" si="17"/>
        <v>土</v>
      </c>
      <c r="S44" s="20" t="str">
        <f t="shared" si="17"/>
        <v>日</v>
      </c>
      <c r="T44" s="20" t="str">
        <f t="shared" si="17"/>
        <v>月</v>
      </c>
      <c r="U44" s="20" t="str">
        <f t="shared" si="17"/>
        <v>火</v>
      </c>
      <c r="V44" s="20" t="str">
        <f t="shared" si="17"/>
        <v>水</v>
      </c>
      <c r="W44" s="20" t="str">
        <f t="shared" si="17"/>
        <v>木</v>
      </c>
      <c r="X44" s="20" t="str">
        <f t="shared" si="17"/>
        <v>金</v>
      </c>
      <c r="Y44" s="20" t="str">
        <f t="shared" si="17"/>
        <v>土</v>
      </c>
      <c r="Z44" s="20" t="str">
        <f t="shared" si="17"/>
        <v>日</v>
      </c>
      <c r="AA44" s="20" t="str">
        <f t="shared" si="17"/>
        <v>月</v>
      </c>
      <c r="AB44" s="20" t="str">
        <f t="shared" si="17"/>
        <v>火</v>
      </c>
      <c r="AC44" s="20" t="str">
        <f t="shared" si="17"/>
        <v>水</v>
      </c>
      <c r="AD44" s="20" t="str">
        <f t="shared" si="17"/>
        <v>木</v>
      </c>
      <c r="AE44" s="20" t="str">
        <f t="shared" si="17"/>
        <v>金</v>
      </c>
      <c r="AF44" s="20" t="str">
        <f t="shared" si="17"/>
        <v>土</v>
      </c>
      <c r="AG44" s="129" t="str">
        <f t="shared" si="17"/>
        <v>日</v>
      </c>
      <c r="AH44" s="222"/>
      <c r="AI44" s="225"/>
      <c r="AJ44" s="228"/>
      <c r="AK44" s="163"/>
      <c r="AM44" s="164"/>
      <c r="AN44" s="164"/>
    </row>
    <row r="45" spans="2:40" ht="24.75" customHeight="1" x14ac:dyDescent="0.15">
      <c r="B45" s="106" t="s">
        <v>62</v>
      </c>
      <c r="C45" s="35" t="s">
        <v>16</v>
      </c>
      <c r="D45" s="29" t="s">
        <v>17</v>
      </c>
      <c r="E45" s="76" t="s">
        <v>30</v>
      </c>
      <c r="F45" s="107" t="s">
        <v>38</v>
      </c>
      <c r="G45" s="108" t="s">
        <v>38</v>
      </c>
      <c r="H45" s="108" t="s">
        <v>38</v>
      </c>
      <c r="I45" s="108" t="s">
        <v>38</v>
      </c>
      <c r="J45" s="108" t="s">
        <v>38</v>
      </c>
      <c r="K45" s="108" t="s">
        <v>38</v>
      </c>
      <c r="L45" s="108" t="s">
        <v>38</v>
      </c>
      <c r="M45" s="108" t="s">
        <v>38</v>
      </c>
      <c r="N45" s="108" t="s">
        <v>38</v>
      </c>
      <c r="O45" s="108" t="s">
        <v>38</v>
      </c>
      <c r="P45" s="108" t="s">
        <v>38</v>
      </c>
      <c r="Q45" s="108" t="s">
        <v>38</v>
      </c>
      <c r="R45" s="108" t="s">
        <v>38</v>
      </c>
      <c r="S45" s="108" t="s">
        <v>38</v>
      </c>
      <c r="T45" s="108" t="s">
        <v>38</v>
      </c>
      <c r="U45" s="108" t="s">
        <v>38</v>
      </c>
      <c r="V45" s="108" t="s">
        <v>38</v>
      </c>
      <c r="W45" s="108" t="s">
        <v>38</v>
      </c>
      <c r="X45" s="108" t="s">
        <v>38</v>
      </c>
      <c r="Y45" s="108" t="s">
        <v>38</v>
      </c>
      <c r="Z45" s="108" t="s">
        <v>38</v>
      </c>
      <c r="AA45" s="108" t="s">
        <v>38</v>
      </c>
      <c r="AB45" s="108" t="s">
        <v>38</v>
      </c>
      <c r="AC45" s="108" t="s">
        <v>38</v>
      </c>
      <c r="AD45" s="108" t="s">
        <v>38</v>
      </c>
      <c r="AE45" s="108" t="s">
        <v>38</v>
      </c>
      <c r="AF45" s="108" t="s">
        <v>38</v>
      </c>
      <c r="AG45" s="139" t="s">
        <v>38</v>
      </c>
      <c r="AH45" s="223"/>
      <c r="AI45" s="226"/>
      <c r="AJ45" s="229"/>
      <c r="AK45" s="163"/>
    </row>
    <row r="46" spans="2:40" ht="13.5" customHeight="1" x14ac:dyDescent="0.15">
      <c r="B46" s="202" t="s">
        <v>21</v>
      </c>
      <c r="C46" s="215" t="s">
        <v>10</v>
      </c>
      <c r="D46" s="23" t="str">
        <f>E$8</f>
        <v>〇〇</v>
      </c>
      <c r="E46" s="41"/>
      <c r="F46" s="56"/>
      <c r="G46" s="49"/>
      <c r="H46" s="49"/>
      <c r="I46" s="49"/>
      <c r="J46" s="49"/>
      <c r="K46" s="49"/>
      <c r="L46" s="49"/>
      <c r="M46" s="49"/>
      <c r="N46" s="49"/>
      <c r="O46" s="49" t="s">
        <v>3</v>
      </c>
      <c r="P46" s="49" t="s">
        <v>3</v>
      </c>
      <c r="Q46" s="49"/>
      <c r="R46" s="49"/>
      <c r="S46" s="49"/>
      <c r="T46" s="49"/>
      <c r="U46" s="49"/>
      <c r="V46" s="49"/>
      <c r="W46" s="49"/>
      <c r="X46" s="49" t="s">
        <v>3</v>
      </c>
      <c r="Y46" s="49" t="s">
        <v>3</v>
      </c>
      <c r="Z46" s="49"/>
      <c r="AA46" s="49"/>
      <c r="AB46" s="49"/>
      <c r="AC46" s="49"/>
      <c r="AD46" s="49"/>
      <c r="AE46" s="49" t="s">
        <v>3</v>
      </c>
      <c r="AF46" s="49" t="s">
        <v>3</v>
      </c>
      <c r="AG46" s="63"/>
      <c r="AH46" s="32">
        <f>COUNTA(F$43:AG$43)-AI46</f>
        <v>28</v>
      </c>
      <c r="AI46" s="78">
        <f>AM46+AN46</f>
        <v>0</v>
      </c>
      <c r="AJ46" s="38">
        <f>+COUNTIF(F46:AG46,"休")</f>
        <v>6</v>
      </c>
      <c r="AM46" s="29">
        <f>+COUNTIF(F46:AG46,"－")</f>
        <v>0</v>
      </c>
      <c r="AN46" s="29">
        <f t="shared" ref="AN46:AN51" si="18">+COUNTIF(F46:AG46,"外")</f>
        <v>0</v>
      </c>
    </row>
    <row r="47" spans="2:40" ht="13.5" customHeight="1" x14ac:dyDescent="0.15">
      <c r="B47" s="203"/>
      <c r="C47" s="216"/>
      <c r="D47" s="51" t="str">
        <f>E$9</f>
        <v>●●</v>
      </c>
      <c r="E47" s="46"/>
      <c r="F47" s="52"/>
      <c r="G47" s="53"/>
      <c r="H47" s="53"/>
      <c r="I47" s="53"/>
      <c r="J47" s="53"/>
      <c r="K47" s="53"/>
      <c r="L47" s="53"/>
      <c r="M47" s="53"/>
      <c r="N47" s="53"/>
      <c r="O47" s="53"/>
      <c r="P47" s="53" t="s">
        <v>3</v>
      </c>
      <c r="Q47" s="53" t="s">
        <v>3</v>
      </c>
      <c r="R47" s="53"/>
      <c r="S47" s="53"/>
      <c r="T47" s="53"/>
      <c r="U47" s="53"/>
      <c r="V47" s="53"/>
      <c r="W47" s="53" t="s">
        <v>3</v>
      </c>
      <c r="X47" s="53" t="s">
        <v>3</v>
      </c>
      <c r="Y47" s="53"/>
      <c r="Z47" s="53"/>
      <c r="AA47" s="53"/>
      <c r="AB47" s="53"/>
      <c r="AC47" s="53"/>
      <c r="AD47" s="53"/>
      <c r="AE47" s="53"/>
      <c r="AF47" s="53" t="s">
        <v>3</v>
      </c>
      <c r="AG47" s="59" t="s">
        <v>3</v>
      </c>
      <c r="AH47" s="32">
        <f t="shared" ref="AH47:AH51" si="19">COUNTA(F$43:AG$43)-AI47</f>
        <v>28</v>
      </c>
      <c r="AI47" s="4">
        <f t="shared" ref="AI47" si="20">AM47+AN47</f>
        <v>0</v>
      </c>
      <c r="AJ47" s="148">
        <f t="shared" ref="AJ47:AJ50" si="21">+COUNTIF(F47:AG47,"休")</f>
        <v>6</v>
      </c>
      <c r="AM47" s="29">
        <f t="shared" ref="AM47:AM50" si="22">+COUNTIF(F47:AG47,"－")</f>
        <v>0</v>
      </c>
      <c r="AN47" s="29">
        <f t="shared" si="18"/>
        <v>0</v>
      </c>
    </row>
    <row r="48" spans="2:40" x14ac:dyDescent="0.15">
      <c r="B48" s="203"/>
      <c r="C48" s="216"/>
      <c r="D48" s="51" t="str">
        <f>E$10</f>
        <v>△△</v>
      </c>
      <c r="E48" s="46"/>
      <c r="F48" s="52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 t="s">
        <v>3</v>
      </c>
      <c r="AC48" s="53" t="s">
        <v>3</v>
      </c>
      <c r="AD48" s="53"/>
      <c r="AE48" s="53"/>
      <c r="AF48" s="53"/>
      <c r="AG48" s="59"/>
      <c r="AH48" s="32">
        <f t="shared" si="19"/>
        <v>28</v>
      </c>
      <c r="AI48" s="4">
        <f>AM48+AN48</f>
        <v>0</v>
      </c>
      <c r="AJ48" s="148">
        <f t="shared" si="21"/>
        <v>2</v>
      </c>
      <c r="AM48" s="29">
        <f t="shared" si="22"/>
        <v>0</v>
      </c>
      <c r="AN48" s="29">
        <f t="shared" si="18"/>
        <v>0</v>
      </c>
    </row>
    <row r="49" spans="2:40" x14ac:dyDescent="0.15">
      <c r="B49" s="203"/>
      <c r="C49" s="216"/>
      <c r="D49" s="51" t="str">
        <f>E$11</f>
        <v>■■</v>
      </c>
      <c r="E49" s="46"/>
      <c r="F49" s="52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 t="s">
        <v>3</v>
      </c>
      <c r="AD49" s="53" t="s">
        <v>3</v>
      </c>
      <c r="AE49" s="53"/>
      <c r="AF49" s="53"/>
      <c r="AG49" s="59"/>
      <c r="AH49" s="32">
        <f t="shared" si="19"/>
        <v>28</v>
      </c>
      <c r="AI49" s="4">
        <f t="shared" ref="AI49:AI51" si="23">AM49+AN49</f>
        <v>0</v>
      </c>
      <c r="AJ49" s="148">
        <f t="shared" si="21"/>
        <v>2</v>
      </c>
      <c r="AM49" s="29">
        <f t="shared" si="22"/>
        <v>0</v>
      </c>
      <c r="AN49" s="29">
        <f t="shared" si="18"/>
        <v>0</v>
      </c>
    </row>
    <row r="50" spans="2:40" x14ac:dyDescent="0.15">
      <c r="B50" s="203"/>
      <c r="C50" s="216"/>
      <c r="D50" s="51" t="str">
        <f>E$12</f>
        <v>★★</v>
      </c>
      <c r="E50" s="46"/>
      <c r="F50" s="52" t="s">
        <v>29</v>
      </c>
      <c r="G50" s="53" t="s">
        <v>29</v>
      </c>
      <c r="H50" s="53" t="s">
        <v>28</v>
      </c>
      <c r="I50" s="53"/>
      <c r="J50" s="53"/>
      <c r="K50" s="53"/>
      <c r="L50" s="53" t="s">
        <v>3</v>
      </c>
      <c r="M50" s="53" t="s">
        <v>3</v>
      </c>
      <c r="N50" s="53"/>
      <c r="O50" s="53"/>
      <c r="P50" s="53"/>
      <c r="Q50" s="53"/>
      <c r="R50" s="53"/>
      <c r="S50" s="53"/>
      <c r="T50" s="53"/>
      <c r="U50" s="53" t="s">
        <v>3</v>
      </c>
      <c r="V50" s="53" t="s">
        <v>3</v>
      </c>
      <c r="W50" s="53"/>
      <c r="X50" s="53"/>
      <c r="Y50" s="53"/>
      <c r="Z50" s="53"/>
      <c r="AA50" s="53"/>
      <c r="AB50" s="53"/>
      <c r="AC50" s="53" t="s">
        <v>3</v>
      </c>
      <c r="AD50" s="53" t="s">
        <v>3</v>
      </c>
      <c r="AE50" s="53"/>
      <c r="AF50" s="53"/>
      <c r="AG50" s="59"/>
      <c r="AH50" s="32">
        <f t="shared" si="19"/>
        <v>26</v>
      </c>
      <c r="AI50" s="4">
        <f t="shared" si="23"/>
        <v>2</v>
      </c>
      <c r="AJ50" s="148">
        <f t="shared" si="21"/>
        <v>6</v>
      </c>
      <c r="AM50" s="29">
        <f t="shared" si="22"/>
        <v>0</v>
      </c>
      <c r="AN50" s="29">
        <f t="shared" si="18"/>
        <v>2</v>
      </c>
    </row>
    <row r="51" spans="2:40" x14ac:dyDescent="0.15">
      <c r="B51" s="204"/>
      <c r="C51" s="217"/>
      <c r="D51" s="47"/>
      <c r="E51" s="41"/>
      <c r="F51" s="159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140"/>
      <c r="AH51" s="32">
        <f t="shared" si="19"/>
        <v>28</v>
      </c>
      <c r="AI51" s="78">
        <f t="shared" si="23"/>
        <v>0</v>
      </c>
      <c r="AJ51" s="38">
        <f>+COUNTIF(F51:AG51,"休")</f>
        <v>0</v>
      </c>
      <c r="AM51" s="29">
        <f>+COUNTIF(F51:AG51,"－")</f>
        <v>0</v>
      </c>
      <c r="AN51" s="29">
        <f t="shared" si="18"/>
        <v>0</v>
      </c>
    </row>
    <row r="52" spans="2:40" ht="24.75" customHeight="1" x14ac:dyDescent="0.15">
      <c r="B52" s="202" t="s">
        <v>22</v>
      </c>
      <c r="C52" s="215" t="s">
        <v>14</v>
      </c>
      <c r="D52" s="29" t="s">
        <v>17</v>
      </c>
      <c r="E52" s="76" t="s">
        <v>30</v>
      </c>
      <c r="F52" s="107" t="s">
        <v>38</v>
      </c>
      <c r="G52" s="108" t="s">
        <v>38</v>
      </c>
      <c r="H52" s="108" t="s">
        <v>38</v>
      </c>
      <c r="I52" s="108" t="s">
        <v>38</v>
      </c>
      <c r="J52" s="108" t="s">
        <v>38</v>
      </c>
      <c r="K52" s="108" t="s">
        <v>38</v>
      </c>
      <c r="L52" s="108" t="s">
        <v>38</v>
      </c>
      <c r="M52" s="108" t="s">
        <v>38</v>
      </c>
      <c r="N52" s="108" t="s">
        <v>38</v>
      </c>
      <c r="O52" s="108" t="s">
        <v>38</v>
      </c>
      <c r="P52" s="108" t="s">
        <v>38</v>
      </c>
      <c r="Q52" s="108" t="s">
        <v>38</v>
      </c>
      <c r="R52" s="108" t="s">
        <v>38</v>
      </c>
      <c r="S52" s="108" t="s">
        <v>38</v>
      </c>
      <c r="T52" s="108" t="s">
        <v>38</v>
      </c>
      <c r="U52" s="108" t="s">
        <v>38</v>
      </c>
      <c r="V52" s="108" t="s">
        <v>38</v>
      </c>
      <c r="W52" s="108" t="s">
        <v>38</v>
      </c>
      <c r="X52" s="108" t="s">
        <v>38</v>
      </c>
      <c r="Y52" s="108" t="s">
        <v>38</v>
      </c>
      <c r="Z52" s="108" t="s">
        <v>38</v>
      </c>
      <c r="AA52" s="108" t="s">
        <v>38</v>
      </c>
      <c r="AB52" s="108" t="s">
        <v>38</v>
      </c>
      <c r="AC52" s="108" t="s">
        <v>38</v>
      </c>
      <c r="AD52" s="108" t="s">
        <v>38</v>
      </c>
      <c r="AE52" s="108" t="s">
        <v>38</v>
      </c>
      <c r="AF52" s="108" t="s">
        <v>38</v>
      </c>
      <c r="AG52" s="139" t="s">
        <v>38</v>
      </c>
      <c r="AH52" s="48"/>
      <c r="AI52" s="29"/>
      <c r="AJ52" s="153"/>
    </row>
    <row r="53" spans="2:40" ht="13.5" customHeight="1" x14ac:dyDescent="0.15">
      <c r="B53" s="203"/>
      <c r="C53" s="216"/>
      <c r="D53" s="47" t="str">
        <f>E$14</f>
        <v>〇〇</v>
      </c>
      <c r="E53" s="41"/>
      <c r="F53" s="56"/>
      <c r="G53" s="49"/>
      <c r="H53" s="49" t="s">
        <v>3</v>
      </c>
      <c r="I53" s="49" t="s">
        <v>3</v>
      </c>
      <c r="J53" s="49"/>
      <c r="K53" s="49"/>
      <c r="L53" s="49"/>
      <c r="M53" s="49"/>
      <c r="N53" s="49" t="s">
        <v>3</v>
      </c>
      <c r="O53" s="49" t="s">
        <v>3</v>
      </c>
      <c r="P53" s="49"/>
      <c r="Q53" s="49"/>
      <c r="R53" s="49"/>
      <c r="S53" s="49"/>
      <c r="T53" s="49"/>
      <c r="U53" s="49" t="s">
        <v>3</v>
      </c>
      <c r="V53" s="49" t="s">
        <v>3</v>
      </c>
      <c r="W53" s="49"/>
      <c r="X53" s="49"/>
      <c r="Y53" s="49"/>
      <c r="Z53" s="49"/>
      <c r="AA53" s="49" t="s">
        <v>3</v>
      </c>
      <c r="AB53" s="49"/>
      <c r="AC53" s="49" t="s">
        <v>3</v>
      </c>
      <c r="AD53" s="49"/>
      <c r="AE53" s="49"/>
      <c r="AF53" s="49"/>
      <c r="AG53" s="63" t="s">
        <v>3</v>
      </c>
      <c r="AH53" s="32">
        <f t="shared" ref="AH53:AH56" si="24">COUNTA(F$43:AG$43)-AI53</f>
        <v>28</v>
      </c>
      <c r="AI53" s="78">
        <f t="shared" ref="AI53:AI56" si="25">AM53+AN53</f>
        <v>0</v>
      </c>
      <c r="AJ53" s="38">
        <f>+COUNTIF(F53:AG53,"休")</f>
        <v>9</v>
      </c>
      <c r="AM53" s="29">
        <f>+COUNTIF(F53:AG53,"－")</f>
        <v>0</v>
      </c>
      <c r="AN53" s="29">
        <f>+COUNTIF(F53:AG53,"外")</f>
        <v>0</v>
      </c>
    </row>
    <row r="54" spans="2:40" x14ac:dyDescent="0.15">
      <c r="B54" s="203"/>
      <c r="C54" s="216"/>
      <c r="D54" s="51" t="str">
        <f>E$15</f>
        <v>●●</v>
      </c>
      <c r="E54" s="46"/>
      <c r="F54" s="52"/>
      <c r="G54" s="53"/>
      <c r="H54" s="53"/>
      <c r="I54" s="53" t="s">
        <v>3</v>
      </c>
      <c r="J54" s="53" t="s">
        <v>3</v>
      </c>
      <c r="K54" s="53"/>
      <c r="L54" s="53"/>
      <c r="M54" s="53"/>
      <c r="N54" s="53"/>
      <c r="O54" s="53" t="s">
        <v>3</v>
      </c>
      <c r="P54" s="53" t="s">
        <v>3</v>
      </c>
      <c r="Q54" s="53"/>
      <c r="R54" s="53"/>
      <c r="S54" s="53"/>
      <c r="T54" s="53"/>
      <c r="U54" s="53" t="s">
        <v>3</v>
      </c>
      <c r="V54" s="53" t="s">
        <v>3</v>
      </c>
      <c r="W54" s="53"/>
      <c r="X54" s="53"/>
      <c r="Y54" s="53"/>
      <c r="Z54" s="53"/>
      <c r="AA54" s="53"/>
      <c r="AB54" s="53" t="s">
        <v>3</v>
      </c>
      <c r="AC54" s="53" t="s">
        <v>3</v>
      </c>
      <c r="AD54" s="53"/>
      <c r="AE54" s="53"/>
      <c r="AF54" s="53"/>
      <c r="AG54" s="59" t="s">
        <v>3</v>
      </c>
      <c r="AH54" s="32">
        <f t="shared" si="24"/>
        <v>28</v>
      </c>
      <c r="AI54" s="4">
        <f t="shared" si="25"/>
        <v>0</v>
      </c>
      <c r="AJ54" s="148">
        <f t="shared" ref="AJ54:AJ56" si="26">+COUNTIF(F54:AG54,"休")</f>
        <v>9</v>
      </c>
      <c r="AM54" s="29">
        <f t="shared" ref="AM54:AM56" si="27">+COUNTIF(F54:AG54,"－")</f>
        <v>0</v>
      </c>
      <c r="AN54" s="29">
        <f>+COUNTIF(F54:AG54,"外")</f>
        <v>0</v>
      </c>
    </row>
    <row r="55" spans="2:40" x14ac:dyDescent="0.15">
      <c r="B55" s="203"/>
      <c r="C55" s="216"/>
      <c r="D55" s="51">
        <f>E$16</f>
        <v>0</v>
      </c>
      <c r="E55" s="46"/>
      <c r="F55" s="52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9"/>
      <c r="AH55" s="32">
        <f t="shared" si="24"/>
        <v>28</v>
      </c>
      <c r="AI55" s="4">
        <f t="shared" si="25"/>
        <v>0</v>
      </c>
      <c r="AJ55" s="148">
        <f t="shared" si="26"/>
        <v>0</v>
      </c>
      <c r="AM55" s="29">
        <f t="shared" si="27"/>
        <v>0</v>
      </c>
      <c r="AN55" s="29">
        <f>+COUNTIF(F55:AG55,"外")</f>
        <v>0</v>
      </c>
    </row>
    <row r="56" spans="2:40" x14ac:dyDescent="0.15">
      <c r="B56" s="203"/>
      <c r="C56" s="217"/>
      <c r="D56" s="47">
        <f>E$17</f>
        <v>0</v>
      </c>
      <c r="E56" s="41"/>
      <c r="F56" s="52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63"/>
      <c r="AH56" s="32">
        <f t="shared" si="24"/>
        <v>28</v>
      </c>
      <c r="AI56" s="31">
        <f t="shared" si="25"/>
        <v>0</v>
      </c>
      <c r="AJ56" s="38">
        <f t="shared" si="26"/>
        <v>0</v>
      </c>
      <c r="AM56" s="29">
        <f t="shared" si="27"/>
        <v>0</v>
      </c>
      <c r="AN56" s="29">
        <f>+COUNTIF(F56:AG56,"外")</f>
        <v>0</v>
      </c>
    </row>
    <row r="57" spans="2:40" ht="24.75" customHeight="1" x14ac:dyDescent="0.15">
      <c r="B57" s="203"/>
      <c r="C57" s="215" t="s">
        <v>15</v>
      </c>
      <c r="D57" s="29" t="s">
        <v>17</v>
      </c>
      <c r="E57" s="76" t="s">
        <v>30</v>
      </c>
      <c r="F57" s="107" t="s">
        <v>38</v>
      </c>
      <c r="G57" s="108" t="s">
        <v>38</v>
      </c>
      <c r="H57" s="108" t="s">
        <v>38</v>
      </c>
      <c r="I57" s="108" t="s">
        <v>38</v>
      </c>
      <c r="J57" s="108" t="s">
        <v>38</v>
      </c>
      <c r="K57" s="108" t="s">
        <v>38</v>
      </c>
      <c r="L57" s="108" t="s">
        <v>38</v>
      </c>
      <c r="M57" s="108" t="s">
        <v>38</v>
      </c>
      <c r="N57" s="108" t="s">
        <v>38</v>
      </c>
      <c r="O57" s="108" t="s">
        <v>38</v>
      </c>
      <c r="P57" s="108" t="s">
        <v>38</v>
      </c>
      <c r="Q57" s="108" t="s">
        <v>38</v>
      </c>
      <c r="R57" s="108" t="s">
        <v>38</v>
      </c>
      <c r="S57" s="108" t="s">
        <v>38</v>
      </c>
      <c r="T57" s="108" t="s">
        <v>38</v>
      </c>
      <c r="U57" s="108" t="s">
        <v>38</v>
      </c>
      <c r="V57" s="108" t="s">
        <v>38</v>
      </c>
      <c r="W57" s="108" t="s">
        <v>38</v>
      </c>
      <c r="X57" s="108" t="s">
        <v>38</v>
      </c>
      <c r="Y57" s="108" t="s">
        <v>38</v>
      </c>
      <c r="Z57" s="108" t="s">
        <v>38</v>
      </c>
      <c r="AA57" s="108" t="s">
        <v>38</v>
      </c>
      <c r="AB57" s="108" t="s">
        <v>38</v>
      </c>
      <c r="AC57" s="108" t="s">
        <v>38</v>
      </c>
      <c r="AD57" s="108" t="s">
        <v>38</v>
      </c>
      <c r="AE57" s="108" t="s">
        <v>38</v>
      </c>
      <c r="AF57" s="108" t="s">
        <v>38</v>
      </c>
      <c r="AG57" s="139" t="s">
        <v>38</v>
      </c>
      <c r="AH57" s="48"/>
      <c r="AI57" s="29"/>
      <c r="AJ57" s="153"/>
    </row>
    <row r="58" spans="2:40" x14ac:dyDescent="0.15">
      <c r="B58" s="203"/>
      <c r="C58" s="216"/>
      <c r="D58" s="23" t="str">
        <f>E$18</f>
        <v>●●</v>
      </c>
      <c r="E58" s="41"/>
      <c r="F58" s="56"/>
      <c r="G58" s="49" t="s">
        <v>3</v>
      </c>
      <c r="H58" s="49"/>
      <c r="I58" s="49" t="s">
        <v>3</v>
      </c>
      <c r="J58" s="49"/>
      <c r="K58" s="49"/>
      <c r="L58" s="49"/>
      <c r="M58" s="49"/>
      <c r="N58" s="49" t="s">
        <v>3</v>
      </c>
      <c r="O58" s="49" t="s">
        <v>3</v>
      </c>
      <c r="P58" s="49"/>
      <c r="Q58" s="49"/>
      <c r="R58" s="49"/>
      <c r="S58" s="49"/>
      <c r="T58" s="49" t="s">
        <v>3</v>
      </c>
      <c r="U58" s="49" t="s">
        <v>3</v>
      </c>
      <c r="V58" s="49"/>
      <c r="W58" s="49"/>
      <c r="X58" s="49"/>
      <c r="Y58" s="49"/>
      <c r="Z58" s="49" t="s">
        <v>3</v>
      </c>
      <c r="AA58" s="49" t="s">
        <v>3</v>
      </c>
      <c r="AB58" s="49"/>
      <c r="AC58" s="49"/>
      <c r="AD58" s="49"/>
      <c r="AE58" s="49"/>
      <c r="AF58" s="49"/>
      <c r="AG58" s="141"/>
      <c r="AH58" s="32">
        <f>COUNTA(F$43:AG$43)-AI58</f>
        <v>28</v>
      </c>
      <c r="AI58" s="79">
        <f t="shared" ref="AI58:AI61" si="28">AM58+AN58</f>
        <v>0</v>
      </c>
      <c r="AJ58" s="150">
        <f>+COUNTIF(F58:AG58,"休")</f>
        <v>8</v>
      </c>
      <c r="AM58" s="29">
        <f>+COUNTIF(F58:AG58,"－")</f>
        <v>0</v>
      </c>
      <c r="AN58" s="29">
        <f>+COUNTIF(F58:AG58,"外")</f>
        <v>0</v>
      </c>
    </row>
    <row r="59" spans="2:40" x14ac:dyDescent="0.15">
      <c r="B59" s="203"/>
      <c r="C59" s="216"/>
      <c r="D59" s="51">
        <f>E$19</f>
        <v>0</v>
      </c>
      <c r="E59" s="46"/>
      <c r="F59" s="52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9"/>
      <c r="AH59" s="32">
        <f>28-AI59</f>
        <v>28</v>
      </c>
      <c r="AI59" s="4">
        <f t="shared" si="28"/>
        <v>0</v>
      </c>
      <c r="AJ59" s="148">
        <f t="shared" ref="AJ59:AJ61" si="29">+COUNTIF(F59:AG59,"休")</f>
        <v>0</v>
      </c>
      <c r="AM59" s="29">
        <f t="shared" ref="AM59:AM61" si="30">+COUNTIF(F59:AG59,"－")</f>
        <v>0</v>
      </c>
      <c r="AN59" s="29">
        <f>+COUNTIF(F59:AG59,"外")</f>
        <v>0</v>
      </c>
    </row>
    <row r="60" spans="2:40" x14ac:dyDescent="0.15">
      <c r="B60" s="203"/>
      <c r="C60" s="216"/>
      <c r="D60" s="51">
        <f>E$20</f>
        <v>0</v>
      </c>
      <c r="E60" s="46"/>
      <c r="F60" s="52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9"/>
      <c r="AH60" s="32">
        <f t="shared" ref="AH60:AH61" si="31">28-AI60</f>
        <v>28</v>
      </c>
      <c r="AI60" s="4">
        <f t="shared" si="28"/>
        <v>0</v>
      </c>
      <c r="AJ60" s="148">
        <f t="shared" si="29"/>
        <v>0</v>
      </c>
      <c r="AM60" s="29">
        <f t="shared" si="30"/>
        <v>0</v>
      </c>
      <c r="AN60" s="29">
        <f>+COUNTIF(F60:AG60,"外")</f>
        <v>0</v>
      </c>
    </row>
    <row r="61" spans="2:40" x14ac:dyDescent="0.15">
      <c r="B61" s="204"/>
      <c r="C61" s="217"/>
      <c r="D61" s="55">
        <f>E$21</f>
        <v>0</v>
      </c>
      <c r="E61" s="44"/>
      <c r="F61" s="160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77"/>
      <c r="AH61" s="105">
        <f t="shared" si="31"/>
        <v>28</v>
      </c>
      <c r="AI61" s="151">
        <f t="shared" si="28"/>
        <v>0</v>
      </c>
      <c r="AJ61" s="149">
        <f t="shared" si="29"/>
        <v>0</v>
      </c>
      <c r="AM61" s="29">
        <f t="shared" si="30"/>
        <v>0</v>
      </c>
      <c r="AN61" s="29">
        <f>+COUNTIF(F61:AG61,"外")</f>
        <v>0</v>
      </c>
    </row>
    <row r="62" spans="2:40" x14ac:dyDescent="0.15">
      <c r="B62" s="61"/>
      <c r="C62" s="36"/>
      <c r="D62" s="62"/>
      <c r="E62" s="41"/>
      <c r="F62" s="63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63"/>
      <c r="AH62" s="64"/>
      <c r="AI62" s="41"/>
      <c r="AJ62" s="41"/>
    </row>
    <row r="63" spans="2:40" ht="13.5" customHeight="1" x14ac:dyDescent="0.15">
      <c r="B63" s="25"/>
      <c r="C63" s="33"/>
      <c r="D63" s="26"/>
      <c r="E63" s="3" t="s">
        <v>4</v>
      </c>
      <c r="F63" s="10">
        <f>+AG43+1</f>
        <v>45530</v>
      </c>
      <c r="G63" s="11">
        <f>+F63+1</f>
        <v>45531</v>
      </c>
      <c r="H63" s="11">
        <f t="shared" ref="H63:AG63" si="32">+G63+1</f>
        <v>45532</v>
      </c>
      <c r="I63" s="11">
        <f t="shared" si="32"/>
        <v>45533</v>
      </c>
      <c r="J63" s="11">
        <f t="shared" si="32"/>
        <v>45534</v>
      </c>
      <c r="K63" s="11">
        <f t="shared" si="32"/>
        <v>45535</v>
      </c>
      <c r="L63" s="11">
        <f t="shared" si="32"/>
        <v>45536</v>
      </c>
      <c r="M63" s="11">
        <f t="shared" si="32"/>
        <v>45537</v>
      </c>
      <c r="N63" s="11">
        <f t="shared" si="32"/>
        <v>45538</v>
      </c>
      <c r="O63" s="11">
        <f t="shared" si="32"/>
        <v>45539</v>
      </c>
      <c r="P63" s="11">
        <f t="shared" si="32"/>
        <v>45540</v>
      </c>
      <c r="Q63" s="11">
        <f t="shared" si="32"/>
        <v>45541</v>
      </c>
      <c r="R63" s="11">
        <f t="shared" si="32"/>
        <v>45542</v>
      </c>
      <c r="S63" s="11">
        <f t="shared" si="32"/>
        <v>45543</v>
      </c>
      <c r="T63" s="11">
        <f t="shared" si="32"/>
        <v>45544</v>
      </c>
      <c r="U63" s="11">
        <f t="shared" si="32"/>
        <v>45545</v>
      </c>
      <c r="V63" s="11">
        <f t="shared" si="32"/>
        <v>45546</v>
      </c>
      <c r="W63" s="11">
        <f t="shared" si="32"/>
        <v>45547</v>
      </c>
      <c r="X63" s="11">
        <f t="shared" si="32"/>
        <v>45548</v>
      </c>
      <c r="Y63" s="11">
        <f t="shared" si="32"/>
        <v>45549</v>
      </c>
      <c r="Z63" s="11">
        <f>+Y63+1</f>
        <v>45550</v>
      </c>
      <c r="AA63" s="11">
        <f t="shared" si="32"/>
        <v>45551</v>
      </c>
      <c r="AB63" s="11">
        <f t="shared" si="32"/>
        <v>45552</v>
      </c>
      <c r="AC63" s="11">
        <f t="shared" si="32"/>
        <v>45553</v>
      </c>
      <c r="AD63" s="11">
        <f>+AC63+1</f>
        <v>45554</v>
      </c>
      <c r="AE63" s="11">
        <f t="shared" si="32"/>
        <v>45555</v>
      </c>
      <c r="AF63" s="11">
        <f>+AE63+1</f>
        <v>45556</v>
      </c>
      <c r="AG63" s="138">
        <f t="shared" si="32"/>
        <v>45557</v>
      </c>
      <c r="AH63" s="221" t="s">
        <v>86</v>
      </c>
      <c r="AI63" s="224" t="s">
        <v>87</v>
      </c>
      <c r="AJ63" s="227" t="s">
        <v>18</v>
      </c>
      <c r="AK63" s="163"/>
      <c r="AM63" s="164" t="s">
        <v>77</v>
      </c>
      <c r="AN63" s="164" t="s">
        <v>78</v>
      </c>
    </row>
    <row r="64" spans="2:40" x14ac:dyDescent="0.15">
      <c r="B64" s="27"/>
      <c r="C64" s="34"/>
      <c r="D64" s="28"/>
      <c r="E64" s="39" t="s">
        <v>2</v>
      </c>
      <c r="F64" s="9" t="str">
        <f>TEXT(WEEKDAY(+F63),"aaa")</f>
        <v>月</v>
      </c>
      <c r="G64" s="14" t="str">
        <f t="shared" ref="G64:AG64" si="33">TEXT(WEEKDAY(+G63),"aaa")</f>
        <v>火</v>
      </c>
      <c r="H64" s="14" t="str">
        <f t="shared" si="33"/>
        <v>水</v>
      </c>
      <c r="I64" s="14" t="str">
        <f t="shared" si="33"/>
        <v>木</v>
      </c>
      <c r="J64" s="14" t="str">
        <f t="shared" si="33"/>
        <v>金</v>
      </c>
      <c r="K64" s="14" t="str">
        <f t="shared" si="33"/>
        <v>土</v>
      </c>
      <c r="L64" s="14" t="str">
        <f t="shared" si="33"/>
        <v>日</v>
      </c>
      <c r="M64" s="14" t="str">
        <f t="shared" si="33"/>
        <v>月</v>
      </c>
      <c r="N64" s="14" t="str">
        <f t="shared" si="33"/>
        <v>火</v>
      </c>
      <c r="O64" s="14" t="str">
        <f t="shared" si="33"/>
        <v>水</v>
      </c>
      <c r="P64" s="14" t="str">
        <f t="shared" si="33"/>
        <v>木</v>
      </c>
      <c r="Q64" s="14" t="str">
        <f t="shared" si="33"/>
        <v>金</v>
      </c>
      <c r="R64" s="14" t="str">
        <f t="shared" si="33"/>
        <v>土</v>
      </c>
      <c r="S64" s="14" t="str">
        <f t="shared" si="33"/>
        <v>日</v>
      </c>
      <c r="T64" s="14" t="str">
        <f t="shared" si="33"/>
        <v>月</v>
      </c>
      <c r="U64" s="14" t="str">
        <f t="shared" si="33"/>
        <v>火</v>
      </c>
      <c r="V64" s="14" t="str">
        <f t="shared" si="33"/>
        <v>水</v>
      </c>
      <c r="W64" s="14" t="str">
        <f t="shared" si="33"/>
        <v>木</v>
      </c>
      <c r="X64" s="14" t="str">
        <f t="shared" si="33"/>
        <v>金</v>
      </c>
      <c r="Y64" s="14" t="str">
        <f t="shared" si="33"/>
        <v>土</v>
      </c>
      <c r="Z64" s="14" t="str">
        <f t="shared" si="33"/>
        <v>日</v>
      </c>
      <c r="AA64" s="14" t="str">
        <f t="shared" si="33"/>
        <v>月</v>
      </c>
      <c r="AB64" s="14" t="str">
        <f t="shared" si="33"/>
        <v>火</v>
      </c>
      <c r="AC64" s="14" t="str">
        <f t="shared" si="33"/>
        <v>水</v>
      </c>
      <c r="AD64" s="14" t="str">
        <f t="shared" si="33"/>
        <v>木</v>
      </c>
      <c r="AE64" s="14" t="str">
        <f t="shared" si="33"/>
        <v>金</v>
      </c>
      <c r="AF64" s="14" t="str">
        <f t="shared" si="33"/>
        <v>土</v>
      </c>
      <c r="AG64" s="126" t="str">
        <f t="shared" si="33"/>
        <v>日</v>
      </c>
      <c r="AH64" s="222"/>
      <c r="AI64" s="225"/>
      <c r="AJ64" s="228"/>
      <c r="AK64" s="163"/>
      <c r="AM64" s="164"/>
      <c r="AN64" s="164"/>
    </row>
    <row r="65" spans="2:40" ht="24.75" customHeight="1" x14ac:dyDescent="0.15">
      <c r="B65" s="106" t="s">
        <v>62</v>
      </c>
      <c r="C65" s="35" t="s">
        <v>16</v>
      </c>
      <c r="D65" s="29" t="s">
        <v>17</v>
      </c>
      <c r="E65" s="76" t="s">
        <v>30</v>
      </c>
      <c r="F65" s="107" t="s">
        <v>38</v>
      </c>
      <c r="G65" s="108" t="s">
        <v>38</v>
      </c>
      <c r="H65" s="108" t="s">
        <v>38</v>
      </c>
      <c r="I65" s="108" t="s">
        <v>38</v>
      </c>
      <c r="J65" s="108" t="s">
        <v>38</v>
      </c>
      <c r="K65" s="108" t="s">
        <v>38</v>
      </c>
      <c r="L65" s="108" t="s">
        <v>38</v>
      </c>
      <c r="M65" s="108" t="s">
        <v>38</v>
      </c>
      <c r="N65" s="108" t="s">
        <v>38</v>
      </c>
      <c r="O65" s="108" t="s">
        <v>38</v>
      </c>
      <c r="P65" s="108" t="s">
        <v>38</v>
      </c>
      <c r="Q65" s="108" t="s">
        <v>38</v>
      </c>
      <c r="R65" s="108" t="s">
        <v>38</v>
      </c>
      <c r="S65" s="108" t="s">
        <v>38</v>
      </c>
      <c r="T65" s="108" t="s">
        <v>38</v>
      </c>
      <c r="U65" s="108" t="s">
        <v>38</v>
      </c>
      <c r="V65" s="108" t="s">
        <v>38</v>
      </c>
      <c r="W65" s="108" t="s">
        <v>38</v>
      </c>
      <c r="X65" s="108" t="s">
        <v>38</v>
      </c>
      <c r="Y65" s="108" t="s">
        <v>38</v>
      </c>
      <c r="Z65" s="108" t="s">
        <v>38</v>
      </c>
      <c r="AA65" s="108" t="s">
        <v>38</v>
      </c>
      <c r="AB65" s="108" t="s">
        <v>38</v>
      </c>
      <c r="AC65" s="108" t="s">
        <v>38</v>
      </c>
      <c r="AD65" s="108" t="s">
        <v>38</v>
      </c>
      <c r="AE65" s="108" t="s">
        <v>38</v>
      </c>
      <c r="AF65" s="108" t="s">
        <v>38</v>
      </c>
      <c r="AG65" s="139" t="s">
        <v>38</v>
      </c>
      <c r="AH65" s="223"/>
      <c r="AI65" s="226"/>
      <c r="AJ65" s="229"/>
      <c r="AK65" s="163"/>
    </row>
    <row r="66" spans="2:40" ht="13.5" customHeight="1" x14ac:dyDescent="0.15">
      <c r="B66" s="202" t="s">
        <v>21</v>
      </c>
      <c r="C66" s="215" t="s">
        <v>10</v>
      </c>
      <c r="D66" s="23" t="str">
        <f>E$8</f>
        <v>〇〇</v>
      </c>
      <c r="E66" s="42"/>
      <c r="F66" s="56"/>
      <c r="G66" s="49"/>
      <c r="H66" s="49"/>
      <c r="I66" s="49" t="s">
        <v>3</v>
      </c>
      <c r="J66" s="49" t="s">
        <v>3</v>
      </c>
      <c r="K66" s="49"/>
      <c r="L66" s="49"/>
      <c r="M66" s="49"/>
      <c r="N66" s="49"/>
      <c r="O66" s="49"/>
      <c r="P66" s="49"/>
      <c r="Q66" s="49" t="s">
        <v>3</v>
      </c>
      <c r="R66" s="49" t="s">
        <v>3</v>
      </c>
      <c r="S66" s="49"/>
      <c r="T66" s="49"/>
      <c r="U66" s="49"/>
      <c r="V66" s="49"/>
      <c r="W66" s="49"/>
      <c r="X66" s="49" t="s">
        <v>3</v>
      </c>
      <c r="Y66" s="49" t="s">
        <v>3</v>
      </c>
      <c r="Z66" s="49"/>
      <c r="AA66" s="49"/>
      <c r="AB66" s="49"/>
      <c r="AC66" s="49"/>
      <c r="AD66" s="49"/>
      <c r="AE66" s="49" t="s">
        <v>3</v>
      </c>
      <c r="AF66" s="49" t="s">
        <v>3</v>
      </c>
      <c r="AG66" s="63"/>
      <c r="AH66" s="32">
        <f>COUNTA(F$63:AG$63)-AI66</f>
        <v>28</v>
      </c>
      <c r="AI66" s="78">
        <f>AM66+AN66</f>
        <v>0</v>
      </c>
      <c r="AJ66" s="38">
        <f>+COUNTIF(F66:AG66,"休")</f>
        <v>8</v>
      </c>
      <c r="AM66" s="29">
        <f>+COUNTIF(F66:AG66,"－")</f>
        <v>0</v>
      </c>
      <c r="AN66" s="29">
        <f t="shared" ref="AN66:AN71" si="34">+COUNTIF(F66:AG66,"外")</f>
        <v>0</v>
      </c>
    </row>
    <row r="67" spans="2:40" ht="13.5" customHeight="1" x14ac:dyDescent="0.15">
      <c r="B67" s="203"/>
      <c r="C67" s="216"/>
      <c r="D67" s="51" t="str">
        <f>E$9</f>
        <v>●●</v>
      </c>
      <c r="E67" s="46"/>
      <c r="F67" s="52"/>
      <c r="G67" s="53"/>
      <c r="H67" s="53"/>
      <c r="I67" s="53"/>
      <c r="J67" s="53" t="s">
        <v>3</v>
      </c>
      <c r="K67" s="53" t="s">
        <v>3</v>
      </c>
      <c r="L67" s="53"/>
      <c r="M67" s="53"/>
      <c r="N67" s="53"/>
      <c r="O67" s="53"/>
      <c r="P67" s="53"/>
      <c r="Q67" s="53"/>
      <c r="R67" s="53" t="s">
        <v>3</v>
      </c>
      <c r="S67" s="53" t="s">
        <v>3</v>
      </c>
      <c r="T67" s="53"/>
      <c r="U67" s="53"/>
      <c r="V67" s="53"/>
      <c r="W67" s="53"/>
      <c r="X67" s="53"/>
      <c r="Y67" s="53" t="s">
        <v>3</v>
      </c>
      <c r="Z67" s="53" t="s">
        <v>3</v>
      </c>
      <c r="AA67" s="53"/>
      <c r="AB67" s="53"/>
      <c r="AC67" s="53"/>
      <c r="AD67" s="53"/>
      <c r="AE67" s="53"/>
      <c r="AF67" s="53" t="s">
        <v>3</v>
      </c>
      <c r="AG67" s="59" t="s">
        <v>3</v>
      </c>
      <c r="AH67" s="32">
        <f t="shared" ref="AH67:AH71" si="35">COUNTA(F$63:AG$63)-AI67</f>
        <v>28</v>
      </c>
      <c r="AI67" s="4">
        <f t="shared" ref="AI67" si="36">AM67+AN67</f>
        <v>0</v>
      </c>
      <c r="AJ67" s="148">
        <f t="shared" ref="AJ67:AJ70" si="37">+COUNTIF(F67:AG67,"休")</f>
        <v>8</v>
      </c>
      <c r="AM67" s="29">
        <f t="shared" ref="AM67:AM70" si="38">+COUNTIF(F67:AG67,"－")</f>
        <v>0</v>
      </c>
      <c r="AN67" s="29">
        <f t="shared" si="34"/>
        <v>0</v>
      </c>
    </row>
    <row r="68" spans="2:40" x14ac:dyDescent="0.15">
      <c r="B68" s="203"/>
      <c r="C68" s="216"/>
      <c r="D68" s="51" t="str">
        <f>E$10</f>
        <v>△△</v>
      </c>
      <c r="E68" s="46"/>
      <c r="F68" s="52"/>
      <c r="G68" s="53"/>
      <c r="H68" s="53"/>
      <c r="I68" s="53" t="s">
        <v>3</v>
      </c>
      <c r="J68" s="53" t="s">
        <v>3</v>
      </c>
      <c r="K68" s="53"/>
      <c r="L68" s="53"/>
      <c r="M68" s="53"/>
      <c r="N68" s="53"/>
      <c r="O68" s="53"/>
      <c r="P68" s="53"/>
      <c r="Q68" s="53" t="s">
        <v>3</v>
      </c>
      <c r="R68" s="53" t="s">
        <v>3</v>
      </c>
      <c r="S68" s="53"/>
      <c r="T68" s="53"/>
      <c r="U68" s="53"/>
      <c r="V68" s="53"/>
      <c r="W68" s="53"/>
      <c r="X68" s="53" t="s">
        <v>3</v>
      </c>
      <c r="Y68" s="53" t="s">
        <v>3</v>
      </c>
      <c r="Z68" s="53"/>
      <c r="AA68" s="53"/>
      <c r="AB68" s="53"/>
      <c r="AC68" s="53"/>
      <c r="AD68" s="53"/>
      <c r="AE68" s="53" t="s">
        <v>3</v>
      </c>
      <c r="AF68" s="53" t="s">
        <v>3</v>
      </c>
      <c r="AG68" s="59"/>
      <c r="AH68" s="32">
        <f t="shared" si="35"/>
        <v>28</v>
      </c>
      <c r="AI68" s="4">
        <f>AM68+AN68</f>
        <v>0</v>
      </c>
      <c r="AJ68" s="148">
        <f t="shared" si="37"/>
        <v>8</v>
      </c>
      <c r="AM68" s="29">
        <f t="shared" si="38"/>
        <v>0</v>
      </c>
      <c r="AN68" s="29">
        <f t="shared" si="34"/>
        <v>0</v>
      </c>
    </row>
    <row r="69" spans="2:40" x14ac:dyDescent="0.15">
      <c r="B69" s="203"/>
      <c r="C69" s="216"/>
      <c r="D69" s="51" t="str">
        <f>E$11</f>
        <v>■■</v>
      </c>
      <c r="E69" s="46"/>
      <c r="F69" s="52"/>
      <c r="G69" s="53"/>
      <c r="H69" s="53"/>
      <c r="I69" s="53"/>
      <c r="J69" s="53" t="s">
        <v>3</v>
      </c>
      <c r="K69" s="53" t="s">
        <v>3</v>
      </c>
      <c r="L69" s="53"/>
      <c r="M69" s="53"/>
      <c r="N69" s="53"/>
      <c r="O69" s="53"/>
      <c r="P69" s="53"/>
      <c r="Q69" s="53"/>
      <c r="R69" s="53" t="s">
        <v>3</v>
      </c>
      <c r="S69" s="53" t="s">
        <v>3</v>
      </c>
      <c r="T69" s="53"/>
      <c r="U69" s="53"/>
      <c r="V69" s="53"/>
      <c r="W69" s="53"/>
      <c r="X69" s="53"/>
      <c r="Y69" s="53" t="s">
        <v>3</v>
      </c>
      <c r="Z69" s="53" t="s">
        <v>3</v>
      </c>
      <c r="AA69" s="53"/>
      <c r="AB69" s="53"/>
      <c r="AC69" s="53"/>
      <c r="AD69" s="53"/>
      <c r="AE69" s="53"/>
      <c r="AF69" s="53" t="s">
        <v>3</v>
      </c>
      <c r="AG69" s="59" t="s">
        <v>3</v>
      </c>
      <c r="AH69" s="32">
        <f t="shared" si="35"/>
        <v>28</v>
      </c>
      <c r="AI69" s="4">
        <f t="shared" ref="AI69:AI71" si="39">AM69+AN69</f>
        <v>0</v>
      </c>
      <c r="AJ69" s="148">
        <f t="shared" si="37"/>
        <v>8</v>
      </c>
      <c r="AM69" s="29">
        <f t="shared" si="38"/>
        <v>0</v>
      </c>
      <c r="AN69" s="29">
        <f t="shared" si="34"/>
        <v>0</v>
      </c>
    </row>
    <row r="70" spans="2:40" x14ac:dyDescent="0.15">
      <c r="B70" s="203"/>
      <c r="C70" s="216"/>
      <c r="D70" s="51" t="str">
        <f>E$12</f>
        <v>★★</v>
      </c>
      <c r="E70" s="46"/>
      <c r="F70" s="52"/>
      <c r="G70" s="53"/>
      <c r="H70" s="53"/>
      <c r="I70" s="53"/>
      <c r="J70" s="53"/>
      <c r="K70" s="53" t="s">
        <v>3</v>
      </c>
      <c r="L70" s="53" t="s">
        <v>3</v>
      </c>
      <c r="M70" s="53"/>
      <c r="N70" s="53"/>
      <c r="O70" s="53"/>
      <c r="P70" s="53"/>
      <c r="Q70" s="53"/>
      <c r="R70" s="53" t="s">
        <v>3</v>
      </c>
      <c r="S70" s="53" t="s">
        <v>3</v>
      </c>
      <c r="T70" s="53"/>
      <c r="U70" s="53"/>
      <c r="V70" s="53"/>
      <c r="W70" s="53"/>
      <c r="X70" s="53"/>
      <c r="Y70" s="53"/>
      <c r="Z70" s="53" t="s">
        <v>3</v>
      </c>
      <c r="AA70" s="53" t="s">
        <v>3</v>
      </c>
      <c r="AB70" s="53"/>
      <c r="AC70" s="53"/>
      <c r="AD70" s="53"/>
      <c r="AE70" s="53" t="s">
        <v>3</v>
      </c>
      <c r="AF70" s="53"/>
      <c r="AG70" s="59"/>
      <c r="AH70" s="32">
        <f t="shared" si="35"/>
        <v>28</v>
      </c>
      <c r="AI70" s="4">
        <f t="shared" si="39"/>
        <v>0</v>
      </c>
      <c r="AJ70" s="148">
        <f t="shared" si="37"/>
        <v>7</v>
      </c>
      <c r="AM70" s="29">
        <f t="shared" si="38"/>
        <v>0</v>
      </c>
      <c r="AN70" s="29">
        <f t="shared" si="34"/>
        <v>0</v>
      </c>
    </row>
    <row r="71" spans="2:40" x14ac:dyDescent="0.15">
      <c r="B71" s="204"/>
      <c r="C71" s="217"/>
      <c r="D71" s="47"/>
      <c r="E71" s="41"/>
      <c r="F71" s="159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140"/>
      <c r="AH71" s="32">
        <f t="shared" si="35"/>
        <v>28</v>
      </c>
      <c r="AI71" s="78">
        <f t="shared" si="39"/>
        <v>0</v>
      </c>
      <c r="AJ71" s="38">
        <f>+COUNTIF(F71:AG71,"休")</f>
        <v>0</v>
      </c>
      <c r="AM71" s="29">
        <f>+COUNTIF(F71:AG71,"－")</f>
        <v>0</v>
      </c>
      <c r="AN71" s="29">
        <f t="shared" si="34"/>
        <v>0</v>
      </c>
    </row>
    <row r="72" spans="2:40" ht="24.75" customHeight="1" x14ac:dyDescent="0.15">
      <c r="B72" s="202" t="s">
        <v>22</v>
      </c>
      <c r="C72" s="215" t="s">
        <v>14</v>
      </c>
      <c r="D72" s="29" t="s">
        <v>17</v>
      </c>
      <c r="E72" s="76" t="s">
        <v>30</v>
      </c>
      <c r="F72" s="107" t="s">
        <v>38</v>
      </c>
      <c r="G72" s="108" t="s">
        <v>38</v>
      </c>
      <c r="H72" s="108" t="s">
        <v>38</v>
      </c>
      <c r="I72" s="108" t="s">
        <v>38</v>
      </c>
      <c r="J72" s="108" t="s">
        <v>38</v>
      </c>
      <c r="K72" s="108" t="s">
        <v>38</v>
      </c>
      <c r="L72" s="108" t="s">
        <v>38</v>
      </c>
      <c r="M72" s="108" t="s">
        <v>38</v>
      </c>
      <c r="N72" s="108" t="s">
        <v>38</v>
      </c>
      <c r="O72" s="108" t="s">
        <v>38</v>
      </c>
      <c r="P72" s="108" t="s">
        <v>38</v>
      </c>
      <c r="Q72" s="108" t="s">
        <v>38</v>
      </c>
      <c r="R72" s="108" t="s">
        <v>38</v>
      </c>
      <c r="S72" s="108" t="s">
        <v>38</v>
      </c>
      <c r="T72" s="108" t="s">
        <v>38</v>
      </c>
      <c r="U72" s="108" t="s">
        <v>38</v>
      </c>
      <c r="V72" s="108" t="s">
        <v>38</v>
      </c>
      <c r="W72" s="108" t="s">
        <v>38</v>
      </c>
      <c r="X72" s="108" t="s">
        <v>38</v>
      </c>
      <c r="Y72" s="108" t="s">
        <v>38</v>
      </c>
      <c r="Z72" s="108" t="s">
        <v>38</v>
      </c>
      <c r="AA72" s="108" t="s">
        <v>38</v>
      </c>
      <c r="AB72" s="108" t="s">
        <v>38</v>
      </c>
      <c r="AC72" s="108" t="s">
        <v>38</v>
      </c>
      <c r="AD72" s="108" t="s">
        <v>38</v>
      </c>
      <c r="AE72" s="108" t="s">
        <v>38</v>
      </c>
      <c r="AF72" s="108" t="s">
        <v>38</v>
      </c>
      <c r="AG72" s="139" t="s">
        <v>38</v>
      </c>
      <c r="AH72" s="48"/>
      <c r="AI72" s="29"/>
      <c r="AJ72" s="153"/>
    </row>
    <row r="73" spans="2:40" ht="13.5" customHeight="1" x14ac:dyDescent="0.15">
      <c r="B73" s="203"/>
      <c r="C73" s="216"/>
      <c r="D73" s="47" t="str">
        <f>E$14</f>
        <v>〇〇</v>
      </c>
      <c r="E73" s="41"/>
      <c r="F73" s="56"/>
      <c r="G73" s="49"/>
      <c r="H73" s="49" t="s">
        <v>3</v>
      </c>
      <c r="I73" s="49" t="s">
        <v>3</v>
      </c>
      <c r="J73" s="49"/>
      <c r="K73" s="49"/>
      <c r="L73" s="49"/>
      <c r="M73" s="49"/>
      <c r="N73" s="49"/>
      <c r="O73" s="49"/>
      <c r="P73" s="49"/>
      <c r="Q73" s="49" t="s">
        <v>3</v>
      </c>
      <c r="R73" s="49" t="s">
        <v>3</v>
      </c>
      <c r="S73" s="49"/>
      <c r="T73" s="49"/>
      <c r="U73" s="49"/>
      <c r="V73" s="49" t="s">
        <v>3</v>
      </c>
      <c r="W73" s="49" t="s">
        <v>3</v>
      </c>
      <c r="X73" s="49"/>
      <c r="Y73" s="49"/>
      <c r="Z73" s="49"/>
      <c r="AA73" s="49"/>
      <c r="AB73" s="49" t="s">
        <v>3</v>
      </c>
      <c r="AC73" s="49" t="s">
        <v>3</v>
      </c>
      <c r="AD73" s="49"/>
      <c r="AE73" s="49"/>
      <c r="AF73" s="49"/>
      <c r="AG73" s="63"/>
      <c r="AH73" s="32">
        <f>COUNTA(F$63:AG$63)-AI73</f>
        <v>28</v>
      </c>
      <c r="AI73" s="78">
        <f t="shared" ref="AI73:AI76" si="40">AM73+AN73</f>
        <v>0</v>
      </c>
      <c r="AJ73" s="38">
        <f>+COUNTIF(F73:AG73,"休")</f>
        <v>8</v>
      </c>
      <c r="AM73" s="29">
        <f>+COUNTIF(F73:AG73,"－")</f>
        <v>0</v>
      </c>
      <c r="AN73" s="29">
        <f>+COUNTIF(F73:AG73,"外")</f>
        <v>0</v>
      </c>
    </row>
    <row r="74" spans="2:40" x14ac:dyDescent="0.15">
      <c r="B74" s="203"/>
      <c r="C74" s="216"/>
      <c r="D74" s="51" t="str">
        <f>E$15</f>
        <v>●●</v>
      </c>
      <c r="E74" s="46"/>
      <c r="F74" s="52"/>
      <c r="G74" s="53"/>
      <c r="H74" s="53" t="s">
        <v>3</v>
      </c>
      <c r="I74" s="53" t="s">
        <v>3</v>
      </c>
      <c r="J74" s="53"/>
      <c r="K74" s="53"/>
      <c r="L74" s="53"/>
      <c r="M74" s="53"/>
      <c r="N74" s="53"/>
      <c r="O74" s="53"/>
      <c r="P74" s="53"/>
      <c r="Q74" s="53" t="s">
        <v>3</v>
      </c>
      <c r="R74" s="53" t="s">
        <v>3</v>
      </c>
      <c r="S74" s="53"/>
      <c r="T74" s="53"/>
      <c r="U74" s="53"/>
      <c r="V74" s="53" t="s">
        <v>3</v>
      </c>
      <c r="W74" s="53" t="s">
        <v>3</v>
      </c>
      <c r="X74" s="53"/>
      <c r="Y74" s="53"/>
      <c r="Z74" s="53"/>
      <c r="AA74" s="53"/>
      <c r="AB74" s="53" t="s">
        <v>3</v>
      </c>
      <c r="AC74" s="53" t="s">
        <v>3</v>
      </c>
      <c r="AD74" s="53"/>
      <c r="AE74" s="53"/>
      <c r="AF74" s="53"/>
      <c r="AG74" s="59"/>
      <c r="AH74" s="32">
        <f t="shared" ref="AH74:AH76" si="41">COUNTA(F$63:AG$63)-AI74</f>
        <v>28</v>
      </c>
      <c r="AI74" s="4">
        <f t="shared" si="40"/>
        <v>0</v>
      </c>
      <c r="AJ74" s="148">
        <f t="shared" ref="AJ74:AJ76" si="42">+COUNTIF(F74:AG74,"休")</f>
        <v>8</v>
      </c>
      <c r="AM74" s="29">
        <f t="shared" ref="AM74:AM76" si="43">+COUNTIF(F74:AG74,"－")</f>
        <v>0</v>
      </c>
      <c r="AN74" s="29">
        <f>+COUNTIF(F74:AG74,"外")</f>
        <v>0</v>
      </c>
    </row>
    <row r="75" spans="2:40" x14ac:dyDescent="0.15">
      <c r="B75" s="203"/>
      <c r="C75" s="216"/>
      <c r="D75" s="51">
        <f>E$16</f>
        <v>0</v>
      </c>
      <c r="E75" s="46"/>
      <c r="F75" s="52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9"/>
      <c r="AH75" s="32">
        <f>COUNTA(F$63:AG$63)-AI75</f>
        <v>28</v>
      </c>
      <c r="AI75" s="4">
        <f t="shared" si="40"/>
        <v>0</v>
      </c>
      <c r="AJ75" s="148">
        <f t="shared" si="42"/>
        <v>0</v>
      </c>
      <c r="AM75" s="29">
        <f t="shared" si="43"/>
        <v>0</v>
      </c>
      <c r="AN75" s="29">
        <f>+COUNTIF(F75:AG75,"外")</f>
        <v>0</v>
      </c>
    </row>
    <row r="76" spans="2:40" x14ac:dyDescent="0.15">
      <c r="B76" s="203"/>
      <c r="C76" s="217"/>
      <c r="D76" s="47">
        <f>E$17</f>
        <v>0</v>
      </c>
      <c r="E76" s="41"/>
      <c r="F76" s="52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63"/>
      <c r="AH76" s="32">
        <f t="shared" si="41"/>
        <v>28</v>
      </c>
      <c r="AI76" s="31">
        <f t="shared" si="40"/>
        <v>0</v>
      </c>
      <c r="AJ76" s="38">
        <f t="shared" si="42"/>
        <v>0</v>
      </c>
      <c r="AM76" s="29">
        <f t="shared" si="43"/>
        <v>0</v>
      </c>
      <c r="AN76" s="29">
        <f>+COUNTIF(F76:AG76,"外")</f>
        <v>0</v>
      </c>
    </row>
    <row r="77" spans="2:40" ht="24.75" customHeight="1" x14ac:dyDescent="0.15">
      <c r="B77" s="203"/>
      <c r="C77" s="215" t="s">
        <v>15</v>
      </c>
      <c r="D77" s="29" t="s">
        <v>17</v>
      </c>
      <c r="E77" s="76" t="s">
        <v>30</v>
      </c>
      <c r="F77" s="107" t="s">
        <v>38</v>
      </c>
      <c r="G77" s="108" t="s">
        <v>38</v>
      </c>
      <c r="H77" s="108" t="s">
        <v>38</v>
      </c>
      <c r="I77" s="108" t="s">
        <v>38</v>
      </c>
      <c r="J77" s="108" t="s">
        <v>38</v>
      </c>
      <c r="K77" s="108" t="s">
        <v>38</v>
      </c>
      <c r="L77" s="108" t="s">
        <v>38</v>
      </c>
      <c r="M77" s="108" t="s">
        <v>38</v>
      </c>
      <c r="N77" s="108" t="s">
        <v>38</v>
      </c>
      <c r="O77" s="108" t="s">
        <v>38</v>
      </c>
      <c r="P77" s="108" t="s">
        <v>38</v>
      </c>
      <c r="Q77" s="108" t="s">
        <v>38</v>
      </c>
      <c r="R77" s="108" t="s">
        <v>38</v>
      </c>
      <c r="S77" s="108" t="s">
        <v>38</v>
      </c>
      <c r="T77" s="108" t="s">
        <v>38</v>
      </c>
      <c r="U77" s="108" t="s">
        <v>38</v>
      </c>
      <c r="V77" s="108" t="s">
        <v>38</v>
      </c>
      <c r="W77" s="108" t="s">
        <v>38</v>
      </c>
      <c r="X77" s="108" t="s">
        <v>38</v>
      </c>
      <c r="Y77" s="108" t="s">
        <v>38</v>
      </c>
      <c r="Z77" s="108" t="s">
        <v>38</v>
      </c>
      <c r="AA77" s="108" t="s">
        <v>38</v>
      </c>
      <c r="AB77" s="108" t="s">
        <v>38</v>
      </c>
      <c r="AC77" s="108" t="s">
        <v>38</v>
      </c>
      <c r="AD77" s="108" t="s">
        <v>38</v>
      </c>
      <c r="AE77" s="108" t="s">
        <v>38</v>
      </c>
      <c r="AF77" s="108" t="s">
        <v>38</v>
      </c>
      <c r="AG77" s="139" t="s">
        <v>38</v>
      </c>
      <c r="AH77" s="48"/>
      <c r="AI77" s="29"/>
      <c r="AJ77" s="153"/>
    </row>
    <row r="78" spans="2:40" x14ac:dyDescent="0.15">
      <c r="B78" s="203"/>
      <c r="C78" s="216"/>
      <c r="D78" s="23" t="str">
        <f>E$18</f>
        <v>●●</v>
      </c>
      <c r="E78" s="42"/>
      <c r="F78" s="56"/>
      <c r="G78" s="49"/>
      <c r="H78" s="49"/>
      <c r="I78" s="49" t="s">
        <v>3</v>
      </c>
      <c r="J78" s="49" t="s">
        <v>3</v>
      </c>
      <c r="K78" s="49"/>
      <c r="L78" s="49"/>
      <c r="M78" s="49"/>
      <c r="N78" s="49"/>
      <c r="O78" s="49" t="s">
        <v>3</v>
      </c>
      <c r="P78" s="49" t="s">
        <v>3</v>
      </c>
      <c r="Q78" s="49"/>
      <c r="R78" s="49"/>
      <c r="S78" s="49"/>
      <c r="T78" s="49"/>
      <c r="U78" s="49" t="s">
        <v>3</v>
      </c>
      <c r="V78" s="49" t="s">
        <v>3</v>
      </c>
      <c r="W78" s="49"/>
      <c r="X78" s="49"/>
      <c r="Y78" s="49"/>
      <c r="Z78" s="49"/>
      <c r="AA78" s="49" t="s">
        <v>3</v>
      </c>
      <c r="AB78" s="49" t="s">
        <v>3</v>
      </c>
      <c r="AC78" s="49"/>
      <c r="AD78" s="49"/>
      <c r="AE78" s="49"/>
      <c r="AF78" s="49" t="s">
        <v>3</v>
      </c>
      <c r="AG78" s="141" t="s">
        <v>3</v>
      </c>
      <c r="AH78" s="32">
        <f t="shared" ref="AH78:AH81" si="44">COUNTA(F$63:AG$63)-AI78</f>
        <v>28</v>
      </c>
      <c r="AI78" s="79">
        <f t="shared" ref="AI78:AI81" si="45">AM78+AN78</f>
        <v>0</v>
      </c>
      <c r="AJ78" s="150">
        <f>+COUNTIF(F78:AG78,"休")</f>
        <v>10</v>
      </c>
      <c r="AM78" s="29">
        <f>+COUNTIF(F78:AG78,"－")</f>
        <v>0</v>
      </c>
      <c r="AN78" s="29">
        <f>+COUNTIF(F78:AG78,"外")</f>
        <v>0</v>
      </c>
    </row>
    <row r="79" spans="2:40" x14ac:dyDescent="0.15">
      <c r="B79" s="203"/>
      <c r="C79" s="216"/>
      <c r="D79" s="51">
        <f>E$19</f>
        <v>0</v>
      </c>
      <c r="E79" s="46"/>
      <c r="F79" s="52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9"/>
      <c r="AH79" s="32">
        <f t="shared" si="44"/>
        <v>28</v>
      </c>
      <c r="AI79" s="4">
        <f t="shared" si="45"/>
        <v>0</v>
      </c>
      <c r="AJ79" s="148">
        <f t="shared" ref="AJ79:AJ81" si="46">+COUNTIF(F79:AG79,"休")</f>
        <v>0</v>
      </c>
      <c r="AM79" s="29">
        <f t="shared" ref="AM79:AM81" si="47">+COUNTIF(F79:AG79,"－")</f>
        <v>0</v>
      </c>
      <c r="AN79" s="29">
        <f>+COUNTIF(F79:AG79,"外")</f>
        <v>0</v>
      </c>
    </row>
    <row r="80" spans="2:40" x14ac:dyDescent="0.15">
      <c r="B80" s="203"/>
      <c r="C80" s="216"/>
      <c r="D80" s="51">
        <f>E$20</f>
        <v>0</v>
      </c>
      <c r="E80" s="46"/>
      <c r="F80" s="52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9"/>
      <c r="AH80" s="32">
        <f t="shared" si="44"/>
        <v>28</v>
      </c>
      <c r="AI80" s="4">
        <f t="shared" si="45"/>
        <v>0</v>
      </c>
      <c r="AJ80" s="148">
        <f t="shared" si="46"/>
        <v>0</v>
      </c>
      <c r="AM80" s="29">
        <f t="shared" si="47"/>
        <v>0</v>
      </c>
      <c r="AN80" s="29">
        <f>+COUNTIF(F80:AG80,"外")</f>
        <v>0</v>
      </c>
    </row>
    <row r="81" spans="1:40" x14ac:dyDescent="0.15">
      <c r="B81" s="204"/>
      <c r="C81" s="217"/>
      <c r="D81" s="55">
        <f>E$21</f>
        <v>0</v>
      </c>
      <c r="E81" s="44"/>
      <c r="F81" s="160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77"/>
      <c r="AH81" s="142">
        <f t="shared" si="44"/>
        <v>28</v>
      </c>
      <c r="AI81" s="151">
        <f t="shared" si="45"/>
        <v>0</v>
      </c>
      <c r="AJ81" s="149">
        <f t="shared" si="46"/>
        <v>0</v>
      </c>
      <c r="AM81" s="29">
        <f t="shared" si="47"/>
        <v>0</v>
      </c>
      <c r="AN81" s="29">
        <f>+COUNTIF(F81:AG81,"外")</f>
        <v>0</v>
      </c>
    </row>
    <row r="82" spans="1:40" ht="6" customHeight="1" x14ac:dyDescent="0.15"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</row>
    <row r="83" spans="1:40" ht="6" customHeight="1" x14ac:dyDescent="0.15">
      <c r="B83" s="25"/>
      <c r="C83" s="33"/>
      <c r="D83" s="33"/>
      <c r="E83" s="89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  <c r="AE83" s="100"/>
      <c r="AF83" s="100"/>
      <c r="AG83" s="100"/>
      <c r="AH83" s="33"/>
      <c r="AI83" s="33"/>
      <c r="AJ83" s="26"/>
    </row>
    <row r="84" spans="1:40" x14ac:dyDescent="0.15">
      <c r="B84" s="101"/>
      <c r="C84" s="8" t="s">
        <v>34</v>
      </c>
      <c r="D84" s="8"/>
      <c r="E84" s="98" t="s">
        <v>35</v>
      </c>
      <c r="F84" s="86"/>
      <c r="G84" s="86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8"/>
      <c r="AI84" s="8"/>
      <c r="AJ84" s="103"/>
    </row>
    <row r="85" spans="1:40" s="93" customFormat="1" ht="24" customHeight="1" x14ac:dyDescent="0.15">
      <c r="B85" s="95"/>
      <c r="C85" s="62"/>
      <c r="D85" s="62"/>
      <c r="E85" s="85"/>
      <c r="F85" s="94" t="s">
        <v>36</v>
      </c>
      <c r="G85" s="289" t="s">
        <v>54</v>
      </c>
      <c r="H85" s="290"/>
      <c r="I85" s="290"/>
      <c r="J85" s="290"/>
      <c r="K85" s="94" t="s">
        <v>37</v>
      </c>
      <c r="L85" s="289" t="s">
        <v>55</v>
      </c>
      <c r="M85" s="290"/>
      <c r="N85" s="290"/>
      <c r="O85" s="290"/>
      <c r="P85" s="94" t="s">
        <v>6</v>
      </c>
      <c r="Q85" s="289" t="s">
        <v>56</v>
      </c>
      <c r="R85" s="290"/>
      <c r="S85" s="290"/>
      <c r="T85" s="290"/>
      <c r="U85" s="94" t="s">
        <v>7</v>
      </c>
      <c r="V85" s="289" t="s">
        <v>57</v>
      </c>
      <c r="W85" s="290"/>
      <c r="X85" s="290"/>
      <c r="Y85" s="290"/>
      <c r="Z85" s="94" t="s">
        <v>39</v>
      </c>
      <c r="AA85" s="289" t="s">
        <v>58</v>
      </c>
      <c r="AB85" s="290"/>
      <c r="AC85" s="290"/>
      <c r="AD85" s="290"/>
      <c r="AE85" s="63"/>
      <c r="AF85" s="63"/>
      <c r="AG85" s="63"/>
      <c r="AH85" s="62"/>
      <c r="AI85" s="62"/>
      <c r="AJ85" s="96"/>
    </row>
    <row r="86" spans="1:40" x14ac:dyDescent="0.15">
      <c r="B86" s="101"/>
      <c r="C86" s="8"/>
      <c r="D86" s="8"/>
      <c r="E86" s="86" t="s">
        <v>59</v>
      </c>
      <c r="F86" s="86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F86" s="162"/>
      <c r="AG86" s="162"/>
      <c r="AH86" s="8"/>
      <c r="AI86" s="8"/>
      <c r="AJ86" s="103"/>
    </row>
    <row r="87" spans="1:40" ht="13.5" customHeight="1" x14ac:dyDescent="0.15">
      <c r="B87" s="101"/>
      <c r="C87" s="8"/>
      <c r="D87" s="8"/>
      <c r="E87" s="86"/>
      <c r="F87" s="97" t="s">
        <v>3</v>
      </c>
      <c r="G87" s="289" t="s">
        <v>61</v>
      </c>
      <c r="H87" s="290"/>
      <c r="I87" s="290"/>
      <c r="J87" s="290"/>
      <c r="K87" s="97" t="s">
        <v>28</v>
      </c>
      <c r="L87" s="289" t="s">
        <v>60</v>
      </c>
      <c r="M87" s="290"/>
      <c r="N87" s="290"/>
      <c r="O87" s="290"/>
      <c r="P87" s="97" t="s">
        <v>40</v>
      </c>
      <c r="Q87" s="289" t="s">
        <v>74</v>
      </c>
      <c r="R87" s="290"/>
      <c r="S87" s="290"/>
      <c r="T87" s="290"/>
      <c r="U87" s="97" t="s">
        <v>29</v>
      </c>
      <c r="V87" s="289" t="s">
        <v>80</v>
      </c>
      <c r="W87" s="290"/>
      <c r="X87" s="290"/>
      <c r="Y87" s="290"/>
      <c r="Z87" s="97" t="s">
        <v>73</v>
      </c>
      <c r="AA87" s="289" t="s">
        <v>81</v>
      </c>
      <c r="AB87" s="290"/>
      <c r="AC87" s="290"/>
      <c r="AD87" s="290"/>
      <c r="AE87" s="97"/>
      <c r="AF87" s="286" t="s">
        <v>66</v>
      </c>
      <c r="AG87" s="287"/>
      <c r="AH87" s="287"/>
      <c r="AI87" s="287"/>
      <c r="AJ87" s="288"/>
    </row>
    <row r="88" spans="1:40" ht="6" customHeight="1" x14ac:dyDescent="0.15">
      <c r="B88" s="27"/>
      <c r="C88" s="34"/>
      <c r="D88" s="34"/>
      <c r="E88" s="84"/>
      <c r="F88" s="8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34"/>
      <c r="AI88" s="34"/>
      <c r="AJ88" s="28"/>
    </row>
    <row r="89" spans="1:40" ht="6" customHeight="1" x14ac:dyDescent="0.15">
      <c r="B89" s="8"/>
      <c r="C89" s="8"/>
      <c r="D89" s="8"/>
      <c r="E89" s="86"/>
      <c r="F89" s="86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8"/>
      <c r="AI89" s="8"/>
      <c r="AJ89" s="8"/>
    </row>
    <row r="90" spans="1:40" ht="6" customHeight="1" x14ac:dyDescent="0.15">
      <c r="B90" s="8"/>
      <c r="C90" s="8"/>
      <c r="D90" s="8"/>
      <c r="E90" s="86"/>
      <c r="F90" s="86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8"/>
      <c r="AI90" s="8"/>
      <c r="AJ90" s="8"/>
    </row>
    <row r="91" spans="1:40" ht="18.75" x14ac:dyDescent="0.15">
      <c r="A91" s="6" t="s">
        <v>72</v>
      </c>
      <c r="B91" s="6"/>
      <c r="C91" s="6"/>
      <c r="D91" s="6"/>
      <c r="E91" s="6"/>
      <c r="P91" s="13"/>
      <c r="AJ91" s="7" t="s">
        <v>65</v>
      </c>
    </row>
    <row r="92" spans="1:40" ht="13.5" customHeight="1" x14ac:dyDescent="0.15">
      <c r="AD92" s="166" t="s">
        <v>63</v>
      </c>
      <c r="AE92" s="166"/>
      <c r="AF92" s="166"/>
      <c r="AG92" s="280" t="str">
        <f>AG2</f>
        <v>令和　年　月　日</v>
      </c>
      <c r="AH92" s="280"/>
      <c r="AI92" s="280"/>
      <c r="AJ92" s="280"/>
    </row>
    <row r="93" spans="1:40" s="130" customFormat="1" ht="18" customHeight="1" x14ac:dyDescent="0.15">
      <c r="B93" s="281" t="s">
        <v>1</v>
      </c>
      <c r="C93" s="281"/>
      <c r="D93" s="131" t="s">
        <v>5</v>
      </c>
      <c r="E93" s="132" t="str">
        <f>E3</f>
        <v>〇〇〇工事（〇〇工区）</v>
      </c>
      <c r="F93" s="132"/>
      <c r="G93" s="132"/>
      <c r="H93" s="132"/>
      <c r="I93" s="132"/>
      <c r="J93" s="132"/>
      <c r="K93" s="132"/>
      <c r="L93" s="132"/>
      <c r="M93" s="132"/>
      <c r="N93" s="132"/>
      <c r="O93" s="131"/>
      <c r="P93" s="131"/>
      <c r="Q93" s="131"/>
      <c r="R93" s="133" t="s">
        <v>20</v>
      </c>
      <c r="S93" s="133"/>
      <c r="T93" s="133"/>
      <c r="U93" s="134"/>
      <c r="V93" s="134"/>
      <c r="W93" s="131" t="s">
        <v>5</v>
      </c>
      <c r="X93" s="282">
        <f>X3</f>
        <v>45474</v>
      </c>
      <c r="Y93" s="282"/>
      <c r="Z93" s="282"/>
      <c r="AA93" s="282"/>
      <c r="AB93" s="282"/>
      <c r="AC93" s="131"/>
      <c r="AD93" s="131"/>
      <c r="AE93" s="131"/>
      <c r="AF93" s="131"/>
      <c r="AG93" s="131"/>
    </row>
    <row r="94" spans="1:40" s="130" customFormat="1" ht="18" customHeight="1" x14ac:dyDescent="0.15">
      <c r="B94" s="283" t="s">
        <v>0</v>
      </c>
      <c r="C94" s="283"/>
      <c r="D94" s="131" t="s">
        <v>5</v>
      </c>
      <c r="E94" s="284">
        <f>+X94-X93+1</f>
        <v>168</v>
      </c>
      <c r="F94" s="284"/>
      <c r="G94" s="284"/>
      <c r="H94" s="131"/>
      <c r="I94" s="131"/>
      <c r="J94" s="131"/>
      <c r="K94" s="131"/>
      <c r="L94" s="131"/>
      <c r="M94" s="131"/>
      <c r="N94" s="131"/>
      <c r="O94" s="131"/>
      <c r="P94" s="131"/>
      <c r="Q94" s="131"/>
      <c r="R94" s="133" t="s">
        <v>8</v>
      </c>
      <c r="S94" s="135"/>
      <c r="T94" s="135"/>
      <c r="U94" s="136"/>
      <c r="V94" s="136"/>
      <c r="W94" s="131" t="s">
        <v>5</v>
      </c>
      <c r="X94" s="285">
        <f>X4</f>
        <v>45641</v>
      </c>
      <c r="Y94" s="285"/>
      <c r="Z94" s="285"/>
      <c r="AA94" s="285"/>
      <c r="AB94" s="285"/>
      <c r="AC94" s="131"/>
      <c r="AD94" s="131"/>
      <c r="AE94" s="131"/>
      <c r="AF94" s="131"/>
      <c r="AG94" s="131"/>
    </row>
    <row r="95" spans="1:40" x14ac:dyDescent="0.15"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</row>
    <row r="96" spans="1:40" ht="13.5" customHeight="1" x14ac:dyDescent="0.15">
      <c r="B96" s="25"/>
      <c r="C96" s="33"/>
      <c r="D96" s="26"/>
      <c r="E96" s="15" t="s">
        <v>4</v>
      </c>
      <c r="F96" s="16">
        <f>+AG63+1</f>
        <v>45558</v>
      </c>
      <c r="G96" s="17">
        <f>+F96+1</f>
        <v>45559</v>
      </c>
      <c r="H96" s="17">
        <f t="shared" ref="H96:AG96" si="48">+G96+1</f>
        <v>45560</v>
      </c>
      <c r="I96" s="17">
        <f t="shared" si="48"/>
        <v>45561</v>
      </c>
      <c r="J96" s="17">
        <f t="shared" si="48"/>
        <v>45562</v>
      </c>
      <c r="K96" s="17">
        <f t="shared" si="48"/>
        <v>45563</v>
      </c>
      <c r="L96" s="17">
        <f t="shared" si="48"/>
        <v>45564</v>
      </c>
      <c r="M96" s="17">
        <f t="shared" si="48"/>
        <v>45565</v>
      </c>
      <c r="N96" s="17">
        <f t="shared" si="48"/>
        <v>45566</v>
      </c>
      <c r="O96" s="17">
        <f t="shared" si="48"/>
        <v>45567</v>
      </c>
      <c r="P96" s="17">
        <f t="shared" si="48"/>
        <v>45568</v>
      </c>
      <c r="Q96" s="17">
        <f t="shared" si="48"/>
        <v>45569</v>
      </c>
      <c r="R96" s="17">
        <f t="shared" si="48"/>
        <v>45570</v>
      </c>
      <c r="S96" s="17">
        <f t="shared" si="48"/>
        <v>45571</v>
      </c>
      <c r="T96" s="17">
        <f t="shared" si="48"/>
        <v>45572</v>
      </c>
      <c r="U96" s="17">
        <f t="shared" si="48"/>
        <v>45573</v>
      </c>
      <c r="V96" s="17">
        <f t="shared" si="48"/>
        <v>45574</v>
      </c>
      <c r="W96" s="17">
        <f t="shared" si="48"/>
        <v>45575</v>
      </c>
      <c r="X96" s="17">
        <f t="shared" si="48"/>
        <v>45576</v>
      </c>
      <c r="Y96" s="17">
        <f t="shared" si="48"/>
        <v>45577</v>
      </c>
      <c r="Z96" s="17">
        <f>+Y96+1</f>
        <v>45578</v>
      </c>
      <c r="AA96" s="17">
        <f t="shared" si="48"/>
        <v>45579</v>
      </c>
      <c r="AB96" s="17">
        <f t="shared" si="48"/>
        <v>45580</v>
      </c>
      <c r="AC96" s="17">
        <f t="shared" si="48"/>
        <v>45581</v>
      </c>
      <c r="AD96" s="17">
        <f>+AC96+1</f>
        <v>45582</v>
      </c>
      <c r="AE96" s="17">
        <f t="shared" si="48"/>
        <v>45583</v>
      </c>
      <c r="AF96" s="17">
        <f>+AE96+1</f>
        <v>45584</v>
      </c>
      <c r="AG96" s="143">
        <f t="shared" si="48"/>
        <v>45585</v>
      </c>
      <c r="AH96" s="221" t="s">
        <v>86</v>
      </c>
      <c r="AI96" s="224" t="s">
        <v>87</v>
      </c>
      <c r="AJ96" s="227" t="s">
        <v>18</v>
      </c>
      <c r="AK96" s="163"/>
      <c r="AM96" s="164" t="s">
        <v>77</v>
      </c>
      <c r="AN96" s="164" t="s">
        <v>78</v>
      </c>
    </row>
    <row r="97" spans="2:40" x14ac:dyDescent="0.15">
      <c r="B97" s="27"/>
      <c r="C97" s="34"/>
      <c r="D97" s="28"/>
      <c r="E97" s="18" t="s">
        <v>2</v>
      </c>
      <c r="F97" s="19" t="str">
        <f>TEXT(WEEKDAY(+F96),"aaa")</f>
        <v>月</v>
      </c>
      <c r="G97" s="20" t="str">
        <f t="shared" ref="G97:AG97" si="49">TEXT(WEEKDAY(+G96),"aaa")</f>
        <v>火</v>
      </c>
      <c r="H97" s="20" t="str">
        <f t="shared" si="49"/>
        <v>水</v>
      </c>
      <c r="I97" s="20" t="str">
        <f t="shared" si="49"/>
        <v>木</v>
      </c>
      <c r="J97" s="20" t="str">
        <f t="shared" si="49"/>
        <v>金</v>
      </c>
      <c r="K97" s="20" t="str">
        <f t="shared" si="49"/>
        <v>土</v>
      </c>
      <c r="L97" s="20" t="str">
        <f t="shared" si="49"/>
        <v>日</v>
      </c>
      <c r="M97" s="20" t="str">
        <f t="shared" si="49"/>
        <v>月</v>
      </c>
      <c r="N97" s="20" t="str">
        <f t="shared" si="49"/>
        <v>火</v>
      </c>
      <c r="O97" s="20" t="str">
        <f t="shared" si="49"/>
        <v>水</v>
      </c>
      <c r="P97" s="20" t="str">
        <f t="shared" si="49"/>
        <v>木</v>
      </c>
      <c r="Q97" s="20" t="str">
        <f t="shared" si="49"/>
        <v>金</v>
      </c>
      <c r="R97" s="20" t="str">
        <f t="shared" si="49"/>
        <v>土</v>
      </c>
      <c r="S97" s="20" t="str">
        <f t="shared" si="49"/>
        <v>日</v>
      </c>
      <c r="T97" s="20" t="str">
        <f t="shared" si="49"/>
        <v>月</v>
      </c>
      <c r="U97" s="20" t="str">
        <f t="shared" si="49"/>
        <v>火</v>
      </c>
      <c r="V97" s="20" t="str">
        <f t="shared" si="49"/>
        <v>水</v>
      </c>
      <c r="W97" s="20" t="str">
        <f t="shared" si="49"/>
        <v>木</v>
      </c>
      <c r="X97" s="20" t="str">
        <f t="shared" si="49"/>
        <v>金</v>
      </c>
      <c r="Y97" s="20" t="str">
        <f t="shared" si="49"/>
        <v>土</v>
      </c>
      <c r="Z97" s="20" t="str">
        <f t="shared" si="49"/>
        <v>日</v>
      </c>
      <c r="AA97" s="20" t="str">
        <f t="shared" si="49"/>
        <v>月</v>
      </c>
      <c r="AB97" s="20" t="str">
        <f t="shared" si="49"/>
        <v>火</v>
      </c>
      <c r="AC97" s="20" t="str">
        <f t="shared" si="49"/>
        <v>水</v>
      </c>
      <c r="AD97" s="20" t="str">
        <f t="shared" si="49"/>
        <v>木</v>
      </c>
      <c r="AE97" s="20" t="str">
        <f t="shared" si="49"/>
        <v>金</v>
      </c>
      <c r="AF97" s="20" t="str">
        <f t="shared" si="49"/>
        <v>土</v>
      </c>
      <c r="AG97" s="129" t="str">
        <f t="shared" si="49"/>
        <v>日</v>
      </c>
      <c r="AH97" s="222"/>
      <c r="AI97" s="225"/>
      <c r="AJ97" s="228"/>
      <c r="AK97" s="163"/>
      <c r="AM97" s="164"/>
      <c r="AN97" s="164"/>
    </row>
    <row r="98" spans="2:40" ht="24.75" customHeight="1" x14ac:dyDescent="0.15">
      <c r="B98" s="106" t="s">
        <v>62</v>
      </c>
      <c r="C98" s="35" t="s">
        <v>16</v>
      </c>
      <c r="D98" s="29" t="s">
        <v>17</v>
      </c>
      <c r="E98" s="76" t="s">
        <v>30</v>
      </c>
      <c r="F98" s="107" t="s">
        <v>38</v>
      </c>
      <c r="G98" s="108" t="s">
        <v>38</v>
      </c>
      <c r="H98" s="108" t="s">
        <v>38</v>
      </c>
      <c r="I98" s="108" t="s">
        <v>38</v>
      </c>
      <c r="J98" s="108" t="s">
        <v>38</v>
      </c>
      <c r="K98" s="108" t="s">
        <v>38</v>
      </c>
      <c r="L98" s="108" t="s">
        <v>38</v>
      </c>
      <c r="M98" s="108" t="s">
        <v>38</v>
      </c>
      <c r="N98" s="108" t="s">
        <v>38</v>
      </c>
      <c r="O98" s="108" t="s">
        <v>38</v>
      </c>
      <c r="P98" s="108" t="s">
        <v>38</v>
      </c>
      <c r="Q98" s="108" t="s">
        <v>38</v>
      </c>
      <c r="R98" s="108" t="s">
        <v>38</v>
      </c>
      <c r="S98" s="108" t="s">
        <v>38</v>
      </c>
      <c r="T98" s="108" t="s">
        <v>38</v>
      </c>
      <c r="U98" s="108" t="s">
        <v>38</v>
      </c>
      <c r="V98" s="108" t="s">
        <v>38</v>
      </c>
      <c r="W98" s="108" t="s">
        <v>38</v>
      </c>
      <c r="X98" s="108" t="s">
        <v>38</v>
      </c>
      <c r="Y98" s="108" t="s">
        <v>38</v>
      </c>
      <c r="Z98" s="108" t="s">
        <v>38</v>
      </c>
      <c r="AA98" s="108" t="s">
        <v>38</v>
      </c>
      <c r="AB98" s="108" t="s">
        <v>38</v>
      </c>
      <c r="AC98" s="108" t="s">
        <v>38</v>
      </c>
      <c r="AD98" s="108" t="s">
        <v>38</v>
      </c>
      <c r="AE98" s="108" t="s">
        <v>38</v>
      </c>
      <c r="AF98" s="108" t="s">
        <v>38</v>
      </c>
      <c r="AG98" s="139" t="s">
        <v>38</v>
      </c>
      <c r="AH98" s="223"/>
      <c r="AI98" s="226"/>
      <c r="AJ98" s="229"/>
      <c r="AK98" s="163"/>
    </row>
    <row r="99" spans="2:40" ht="13.5" customHeight="1" x14ac:dyDescent="0.15">
      <c r="B99" s="202" t="s">
        <v>21</v>
      </c>
      <c r="C99" s="215" t="s">
        <v>10</v>
      </c>
      <c r="D99" s="23" t="str">
        <f>E$8</f>
        <v>〇〇</v>
      </c>
      <c r="E99" s="42"/>
      <c r="F99" s="56"/>
      <c r="G99" s="49"/>
      <c r="H99" s="49"/>
      <c r="I99" s="49" t="s">
        <v>3</v>
      </c>
      <c r="J99" s="49" t="s">
        <v>3</v>
      </c>
      <c r="K99" s="49"/>
      <c r="L99" s="49"/>
      <c r="M99" s="49"/>
      <c r="N99" s="49"/>
      <c r="O99" s="49"/>
      <c r="P99" s="49"/>
      <c r="Q99" s="49" t="s">
        <v>3</v>
      </c>
      <c r="R99" s="49" t="s">
        <v>3</v>
      </c>
      <c r="S99" s="49"/>
      <c r="T99" s="49"/>
      <c r="U99" s="49"/>
      <c r="V99" s="49"/>
      <c r="W99" s="49"/>
      <c r="X99" s="49" t="s">
        <v>3</v>
      </c>
      <c r="Y99" s="49" t="s">
        <v>3</v>
      </c>
      <c r="Z99" s="49"/>
      <c r="AA99" s="49"/>
      <c r="AB99" s="49"/>
      <c r="AC99" s="49"/>
      <c r="AD99" s="49"/>
      <c r="AE99" s="49" t="s">
        <v>3</v>
      </c>
      <c r="AF99" s="49" t="s">
        <v>3</v>
      </c>
      <c r="AG99" s="63"/>
      <c r="AH99" s="32">
        <f>COUNTA(F$96:AG$96)-AI99</f>
        <v>28</v>
      </c>
      <c r="AI99" s="78">
        <f>AM99+AN99</f>
        <v>0</v>
      </c>
      <c r="AJ99" s="38">
        <f>+COUNTIF(F99:AG99,"休")</f>
        <v>8</v>
      </c>
      <c r="AM99" s="29">
        <f>+COUNTIF(F99:AG99,"－")</f>
        <v>0</v>
      </c>
      <c r="AN99" s="29">
        <f t="shared" ref="AN99:AN104" si="50">+COUNTIF(F99:AG99,"外")</f>
        <v>0</v>
      </c>
    </row>
    <row r="100" spans="2:40" ht="13.5" customHeight="1" x14ac:dyDescent="0.15">
      <c r="B100" s="203"/>
      <c r="C100" s="216"/>
      <c r="D100" s="51" t="str">
        <f>E$9</f>
        <v>●●</v>
      </c>
      <c r="E100" s="46"/>
      <c r="F100" s="52"/>
      <c r="G100" s="53"/>
      <c r="H100" s="53"/>
      <c r="I100" s="53"/>
      <c r="J100" s="53" t="s">
        <v>3</v>
      </c>
      <c r="K100" s="53" t="s">
        <v>3</v>
      </c>
      <c r="L100" s="53"/>
      <c r="M100" s="53"/>
      <c r="N100" s="53"/>
      <c r="O100" s="53"/>
      <c r="P100" s="53"/>
      <c r="Q100" s="53"/>
      <c r="R100" s="53" t="s">
        <v>3</v>
      </c>
      <c r="S100" s="53" t="s">
        <v>3</v>
      </c>
      <c r="T100" s="53"/>
      <c r="U100" s="53"/>
      <c r="V100" s="53"/>
      <c r="W100" s="53"/>
      <c r="X100" s="53"/>
      <c r="Y100" s="53" t="s">
        <v>3</v>
      </c>
      <c r="Z100" s="53" t="s">
        <v>3</v>
      </c>
      <c r="AA100" s="53"/>
      <c r="AB100" s="53"/>
      <c r="AC100" s="53"/>
      <c r="AD100" s="53"/>
      <c r="AE100" s="53"/>
      <c r="AF100" s="53" t="s">
        <v>3</v>
      </c>
      <c r="AG100" s="59" t="s">
        <v>3</v>
      </c>
      <c r="AH100" s="32">
        <f t="shared" ref="AH100:AH104" si="51">COUNTA(F$96:AG$96)-AI100</f>
        <v>28</v>
      </c>
      <c r="AI100" s="4">
        <f t="shared" ref="AI100" si="52">AM100+AN100</f>
        <v>0</v>
      </c>
      <c r="AJ100" s="148">
        <f t="shared" ref="AJ100:AJ103" si="53">+COUNTIF(F100:AG100,"休")</f>
        <v>8</v>
      </c>
      <c r="AM100" s="29">
        <f t="shared" ref="AM100:AM103" si="54">+COUNTIF(F100:AG100,"－")</f>
        <v>0</v>
      </c>
      <c r="AN100" s="29">
        <f t="shared" si="50"/>
        <v>0</v>
      </c>
    </row>
    <row r="101" spans="2:40" x14ac:dyDescent="0.15">
      <c r="B101" s="203"/>
      <c r="C101" s="216"/>
      <c r="D101" s="51" t="str">
        <f>E$10</f>
        <v>△△</v>
      </c>
      <c r="E101" s="46"/>
      <c r="F101" s="52"/>
      <c r="G101" s="53"/>
      <c r="H101" s="53"/>
      <c r="I101" s="53" t="s">
        <v>3</v>
      </c>
      <c r="J101" s="53" t="s">
        <v>3</v>
      </c>
      <c r="K101" s="53"/>
      <c r="L101" s="53"/>
      <c r="M101" s="53"/>
      <c r="N101" s="53"/>
      <c r="O101" s="53"/>
      <c r="P101" s="53"/>
      <c r="Q101" s="53" t="s">
        <v>3</v>
      </c>
      <c r="R101" s="53" t="s">
        <v>3</v>
      </c>
      <c r="S101" s="53"/>
      <c r="T101" s="53"/>
      <c r="U101" s="53"/>
      <c r="V101" s="53"/>
      <c r="W101" s="53"/>
      <c r="X101" s="53" t="s">
        <v>3</v>
      </c>
      <c r="Y101" s="53" t="s">
        <v>3</v>
      </c>
      <c r="Z101" s="53"/>
      <c r="AA101" s="53"/>
      <c r="AB101" s="53"/>
      <c r="AC101" s="53"/>
      <c r="AD101" s="53"/>
      <c r="AE101" s="53" t="s">
        <v>3</v>
      </c>
      <c r="AF101" s="53" t="s">
        <v>3</v>
      </c>
      <c r="AG101" s="59"/>
      <c r="AH101" s="32">
        <f t="shared" si="51"/>
        <v>28</v>
      </c>
      <c r="AI101" s="4">
        <f>AM101+AN101</f>
        <v>0</v>
      </c>
      <c r="AJ101" s="148">
        <f t="shared" si="53"/>
        <v>8</v>
      </c>
      <c r="AM101" s="29">
        <f t="shared" si="54"/>
        <v>0</v>
      </c>
      <c r="AN101" s="29">
        <f t="shared" si="50"/>
        <v>0</v>
      </c>
    </row>
    <row r="102" spans="2:40" x14ac:dyDescent="0.15">
      <c r="B102" s="203"/>
      <c r="C102" s="216"/>
      <c r="D102" s="51" t="str">
        <f>E$11</f>
        <v>■■</v>
      </c>
      <c r="E102" s="46"/>
      <c r="F102" s="52"/>
      <c r="G102" s="53"/>
      <c r="H102" s="53"/>
      <c r="I102" s="53"/>
      <c r="J102" s="53" t="s">
        <v>3</v>
      </c>
      <c r="K102" s="53" t="s">
        <v>3</v>
      </c>
      <c r="L102" s="53"/>
      <c r="M102" s="53"/>
      <c r="N102" s="53"/>
      <c r="O102" s="53"/>
      <c r="P102" s="53"/>
      <c r="Q102" s="53"/>
      <c r="R102" s="53" t="s">
        <v>3</v>
      </c>
      <c r="S102" s="53" t="s">
        <v>3</v>
      </c>
      <c r="T102" s="53"/>
      <c r="U102" s="53"/>
      <c r="V102" s="53"/>
      <c r="W102" s="53"/>
      <c r="X102" s="53"/>
      <c r="Y102" s="53" t="s">
        <v>3</v>
      </c>
      <c r="Z102" s="53" t="s">
        <v>3</v>
      </c>
      <c r="AA102" s="53"/>
      <c r="AB102" s="53"/>
      <c r="AC102" s="53"/>
      <c r="AD102" s="53"/>
      <c r="AE102" s="53"/>
      <c r="AF102" s="53" t="s">
        <v>3</v>
      </c>
      <c r="AG102" s="59" t="s">
        <v>3</v>
      </c>
      <c r="AH102" s="32">
        <f t="shared" si="51"/>
        <v>28</v>
      </c>
      <c r="AI102" s="4">
        <f t="shared" ref="AI102:AI104" si="55">AM102+AN102</f>
        <v>0</v>
      </c>
      <c r="AJ102" s="148">
        <f t="shared" si="53"/>
        <v>8</v>
      </c>
      <c r="AM102" s="29">
        <f t="shared" si="54"/>
        <v>0</v>
      </c>
      <c r="AN102" s="29">
        <f t="shared" si="50"/>
        <v>0</v>
      </c>
    </row>
    <row r="103" spans="2:40" x14ac:dyDescent="0.15">
      <c r="B103" s="203"/>
      <c r="C103" s="216"/>
      <c r="D103" s="51" t="str">
        <f>E$12</f>
        <v>★★</v>
      </c>
      <c r="E103" s="46"/>
      <c r="F103" s="52"/>
      <c r="G103" s="53" t="s">
        <v>3</v>
      </c>
      <c r="H103" s="53"/>
      <c r="I103" s="53"/>
      <c r="J103" s="53"/>
      <c r="K103" s="53"/>
      <c r="L103" s="53" t="s">
        <v>3</v>
      </c>
      <c r="M103" s="53" t="s">
        <v>3</v>
      </c>
      <c r="N103" s="53"/>
      <c r="O103" s="53"/>
      <c r="P103" s="53"/>
      <c r="Q103" s="53"/>
      <c r="R103" s="53"/>
      <c r="S103" s="53" t="s">
        <v>3</v>
      </c>
      <c r="T103" s="53" t="s">
        <v>3</v>
      </c>
      <c r="U103" s="53"/>
      <c r="V103" s="53"/>
      <c r="W103" s="53"/>
      <c r="X103" s="53"/>
      <c r="Y103" s="53"/>
      <c r="Z103" s="53"/>
      <c r="AA103" s="53" t="s">
        <v>3</v>
      </c>
      <c r="AB103" s="53" t="s">
        <v>3</v>
      </c>
      <c r="AC103" s="53"/>
      <c r="AD103" s="53"/>
      <c r="AE103" s="53"/>
      <c r="AF103" s="53" t="s">
        <v>3</v>
      </c>
      <c r="AG103" s="59"/>
      <c r="AH103" s="32">
        <f t="shared" si="51"/>
        <v>28</v>
      </c>
      <c r="AI103" s="4">
        <f t="shared" si="55"/>
        <v>0</v>
      </c>
      <c r="AJ103" s="148">
        <f t="shared" si="53"/>
        <v>8</v>
      </c>
      <c r="AM103" s="29">
        <f t="shared" si="54"/>
        <v>0</v>
      </c>
      <c r="AN103" s="29">
        <f t="shared" si="50"/>
        <v>0</v>
      </c>
    </row>
    <row r="104" spans="2:40" x14ac:dyDescent="0.15">
      <c r="B104" s="204"/>
      <c r="C104" s="217"/>
      <c r="D104" s="47"/>
      <c r="E104" s="41"/>
      <c r="F104" s="159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140"/>
      <c r="AH104" s="32">
        <f t="shared" si="51"/>
        <v>28</v>
      </c>
      <c r="AI104" s="78">
        <f t="shared" si="55"/>
        <v>0</v>
      </c>
      <c r="AJ104" s="38">
        <f>+COUNTIF(F104:AG104,"休")</f>
        <v>0</v>
      </c>
      <c r="AM104" s="29">
        <f>+COUNTIF(F104:AG104,"－")</f>
        <v>0</v>
      </c>
      <c r="AN104" s="29">
        <f t="shared" si="50"/>
        <v>0</v>
      </c>
    </row>
    <row r="105" spans="2:40" ht="24.75" customHeight="1" x14ac:dyDescent="0.15">
      <c r="B105" s="202" t="s">
        <v>22</v>
      </c>
      <c r="C105" s="215" t="s">
        <v>14</v>
      </c>
      <c r="D105" s="29" t="s">
        <v>17</v>
      </c>
      <c r="E105" s="76" t="s">
        <v>30</v>
      </c>
      <c r="F105" s="107" t="s">
        <v>38</v>
      </c>
      <c r="G105" s="108" t="s">
        <v>38</v>
      </c>
      <c r="H105" s="108" t="s">
        <v>38</v>
      </c>
      <c r="I105" s="108" t="s">
        <v>38</v>
      </c>
      <c r="J105" s="108" t="s">
        <v>38</v>
      </c>
      <c r="K105" s="108" t="s">
        <v>38</v>
      </c>
      <c r="L105" s="108" t="s">
        <v>38</v>
      </c>
      <c r="M105" s="108" t="s">
        <v>38</v>
      </c>
      <c r="N105" s="108" t="s">
        <v>38</v>
      </c>
      <c r="O105" s="108" t="s">
        <v>38</v>
      </c>
      <c r="P105" s="108" t="s">
        <v>38</v>
      </c>
      <c r="Q105" s="108" t="s">
        <v>38</v>
      </c>
      <c r="R105" s="108" t="s">
        <v>38</v>
      </c>
      <c r="S105" s="108" t="s">
        <v>38</v>
      </c>
      <c r="T105" s="108" t="s">
        <v>38</v>
      </c>
      <c r="U105" s="108" t="s">
        <v>38</v>
      </c>
      <c r="V105" s="108" t="s">
        <v>38</v>
      </c>
      <c r="W105" s="108" t="s">
        <v>38</v>
      </c>
      <c r="X105" s="108" t="s">
        <v>38</v>
      </c>
      <c r="Y105" s="108" t="s">
        <v>38</v>
      </c>
      <c r="Z105" s="108" t="s">
        <v>38</v>
      </c>
      <c r="AA105" s="108" t="s">
        <v>38</v>
      </c>
      <c r="AB105" s="108" t="s">
        <v>38</v>
      </c>
      <c r="AC105" s="108" t="s">
        <v>38</v>
      </c>
      <c r="AD105" s="108" t="s">
        <v>38</v>
      </c>
      <c r="AE105" s="108" t="s">
        <v>38</v>
      </c>
      <c r="AF105" s="108" t="s">
        <v>38</v>
      </c>
      <c r="AG105" s="139" t="s">
        <v>38</v>
      </c>
      <c r="AH105" s="48"/>
      <c r="AI105" s="29"/>
      <c r="AJ105" s="153"/>
    </row>
    <row r="106" spans="2:40" ht="13.5" customHeight="1" x14ac:dyDescent="0.15">
      <c r="B106" s="203"/>
      <c r="C106" s="216"/>
      <c r="D106" s="47" t="str">
        <f>E$14</f>
        <v>〇〇</v>
      </c>
      <c r="E106" s="41"/>
      <c r="F106" s="56"/>
      <c r="G106" s="49"/>
      <c r="H106" s="49" t="s">
        <v>3</v>
      </c>
      <c r="I106" s="49" t="s">
        <v>3</v>
      </c>
      <c r="J106" s="49"/>
      <c r="K106" s="49"/>
      <c r="L106" s="49"/>
      <c r="M106" s="49"/>
      <c r="N106" s="49"/>
      <c r="O106" s="49"/>
      <c r="P106" s="49"/>
      <c r="Q106" s="49" t="s">
        <v>3</v>
      </c>
      <c r="R106" s="49" t="s">
        <v>3</v>
      </c>
      <c r="S106" s="49"/>
      <c r="T106" s="49"/>
      <c r="U106" s="49"/>
      <c r="V106" s="49" t="s">
        <v>3</v>
      </c>
      <c r="W106" s="49" t="s">
        <v>3</v>
      </c>
      <c r="X106" s="49"/>
      <c r="Y106" s="49"/>
      <c r="Z106" s="49"/>
      <c r="AA106" s="49"/>
      <c r="AB106" s="49" t="s">
        <v>3</v>
      </c>
      <c r="AC106" s="49" t="s">
        <v>3</v>
      </c>
      <c r="AD106" s="49"/>
      <c r="AE106" s="49"/>
      <c r="AF106" s="49"/>
      <c r="AG106" s="63" t="s">
        <v>3</v>
      </c>
      <c r="AH106" s="32">
        <f t="shared" ref="AH106:AH109" si="56">COUNTA(F$96:AG$96)-AI106</f>
        <v>28</v>
      </c>
      <c r="AI106" s="78">
        <f t="shared" ref="AI106:AI109" si="57">AM106+AN106</f>
        <v>0</v>
      </c>
      <c r="AJ106" s="38">
        <f>+COUNTIF(F106:AG106,"休")</f>
        <v>9</v>
      </c>
      <c r="AM106" s="29">
        <f>+COUNTIF(F106:AG106,"－")</f>
        <v>0</v>
      </c>
      <c r="AN106" s="29">
        <f>+COUNTIF(F106:AG106,"外")</f>
        <v>0</v>
      </c>
    </row>
    <row r="107" spans="2:40" x14ac:dyDescent="0.15">
      <c r="B107" s="203"/>
      <c r="C107" s="216"/>
      <c r="D107" s="51" t="str">
        <f>E$15</f>
        <v>●●</v>
      </c>
      <c r="E107" s="46"/>
      <c r="F107" s="52"/>
      <c r="G107" s="53"/>
      <c r="H107" s="53" t="s">
        <v>3</v>
      </c>
      <c r="I107" s="53" t="s">
        <v>3</v>
      </c>
      <c r="J107" s="53"/>
      <c r="K107" s="53"/>
      <c r="L107" s="53"/>
      <c r="M107" s="53"/>
      <c r="N107" s="53"/>
      <c r="O107" s="53"/>
      <c r="P107" s="53"/>
      <c r="Q107" s="53" t="s">
        <v>3</v>
      </c>
      <c r="R107" s="53" t="s">
        <v>3</v>
      </c>
      <c r="S107" s="53"/>
      <c r="T107" s="53"/>
      <c r="U107" s="53"/>
      <c r="V107" s="53" t="s">
        <v>3</v>
      </c>
      <c r="W107" s="53" t="s">
        <v>3</v>
      </c>
      <c r="X107" s="53"/>
      <c r="Y107" s="53"/>
      <c r="Z107" s="53"/>
      <c r="AA107" s="53"/>
      <c r="AB107" s="53" t="s">
        <v>3</v>
      </c>
      <c r="AC107" s="53" t="s">
        <v>3</v>
      </c>
      <c r="AD107" s="53"/>
      <c r="AE107" s="53"/>
      <c r="AF107" s="53"/>
      <c r="AG107" s="59"/>
      <c r="AH107" s="32">
        <f t="shared" si="56"/>
        <v>28</v>
      </c>
      <c r="AI107" s="4">
        <f t="shared" si="57"/>
        <v>0</v>
      </c>
      <c r="AJ107" s="148">
        <f t="shared" ref="AJ107:AJ109" si="58">+COUNTIF(F107:AG107,"休")</f>
        <v>8</v>
      </c>
      <c r="AM107" s="29">
        <f t="shared" ref="AM107:AM109" si="59">+COUNTIF(F107:AG107,"－")</f>
        <v>0</v>
      </c>
      <c r="AN107" s="29">
        <f>+COUNTIF(F107:AG107,"外")</f>
        <v>0</v>
      </c>
    </row>
    <row r="108" spans="2:40" x14ac:dyDescent="0.15">
      <c r="B108" s="203"/>
      <c r="C108" s="216"/>
      <c r="D108" s="51">
        <f>E$16</f>
        <v>0</v>
      </c>
      <c r="E108" s="46"/>
      <c r="F108" s="52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9"/>
      <c r="AH108" s="32">
        <f t="shared" si="56"/>
        <v>28</v>
      </c>
      <c r="AI108" s="4">
        <f t="shared" si="57"/>
        <v>0</v>
      </c>
      <c r="AJ108" s="148">
        <f t="shared" si="58"/>
        <v>0</v>
      </c>
      <c r="AM108" s="29">
        <f t="shared" si="59"/>
        <v>0</v>
      </c>
      <c r="AN108" s="29">
        <f>+COUNTIF(F108:AG108,"外")</f>
        <v>0</v>
      </c>
    </row>
    <row r="109" spans="2:40" x14ac:dyDescent="0.15">
      <c r="B109" s="203"/>
      <c r="C109" s="217"/>
      <c r="D109" s="47">
        <f>E$17</f>
        <v>0</v>
      </c>
      <c r="E109" s="41"/>
      <c r="F109" s="52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63"/>
      <c r="AH109" s="32">
        <f t="shared" si="56"/>
        <v>28</v>
      </c>
      <c r="AI109" s="31">
        <f t="shared" si="57"/>
        <v>0</v>
      </c>
      <c r="AJ109" s="38">
        <f t="shared" si="58"/>
        <v>0</v>
      </c>
      <c r="AM109" s="29">
        <f t="shared" si="59"/>
        <v>0</v>
      </c>
      <c r="AN109" s="29">
        <f>+COUNTIF(F109:AG109,"外")</f>
        <v>0</v>
      </c>
    </row>
    <row r="110" spans="2:40" ht="24.75" customHeight="1" x14ac:dyDescent="0.15">
      <c r="B110" s="203"/>
      <c r="C110" s="215" t="s">
        <v>15</v>
      </c>
      <c r="D110" s="29" t="s">
        <v>17</v>
      </c>
      <c r="E110" s="76" t="s">
        <v>30</v>
      </c>
      <c r="F110" s="107" t="s">
        <v>38</v>
      </c>
      <c r="G110" s="108" t="s">
        <v>38</v>
      </c>
      <c r="H110" s="108" t="s">
        <v>38</v>
      </c>
      <c r="I110" s="108" t="s">
        <v>38</v>
      </c>
      <c r="J110" s="108" t="s">
        <v>38</v>
      </c>
      <c r="K110" s="108" t="s">
        <v>38</v>
      </c>
      <c r="L110" s="108" t="s">
        <v>38</v>
      </c>
      <c r="M110" s="108" t="s">
        <v>38</v>
      </c>
      <c r="N110" s="108" t="s">
        <v>38</v>
      </c>
      <c r="O110" s="108" t="s">
        <v>38</v>
      </c>
      <c r="P110" s="108" t="s">
        <v>38</v>
      </c>
      <c r="Q110" s="108" t="s">
        <v>38</v>
      </c>
      <c r="R110" s="108" t="s">
        <v>38</v>
      </c>
      <c r="S110" s="108" t="s">
        <v>38</v>
      </c>
      <c r="T110" s="108" t="s">
        <v>38</v>
      </c>
      <c r="U110" s="108" t="s">
        <v>38</v>
      </c>
      <c r="V110" s="108" t="s">
        <v>38</v>
      </c>
      <c r="W110" s="108" t="s">
        <v>38</v>
      </c>
      <c r="X110" s="108" t="s">
        <v>38</v>
      </c>
      <c r="Y110" s="108" t="s">
        <v>38</v>
      </c>
      <c r="Z110" s="108" t="s">
        <v>38</v>
      </c>
      <c r="AA110" s="108" t="s">
        <v>38</v>
      </c>
      <c r="AB110" s="108" t="s">
        <v>38</v>
      </c>
      <c r="AC110" s="108" t="s">
        <v>38</v>
      </c>
      <c r="AD110" s="108" t="s">
        <v>38</v>
      </c>
      <c r="AE110" s="108" t="s">
        <v>38</v>
      </c>
      <c r="AF110" s="108" t="s">
        <v>38</v>
      </c>
      <c r="AG110" s="139" t="s">
        <v>38</v>
      </c>
      <c r="AH110" s="48"/>
      <c r="AI110" s="29"/>
      <c r="AJ110" s="153"/>
    </row>
    <row r="111" spans="2:40" x14ac:dyDescent="0.15">
      <c r="B111" s="203"/>
      <c r="C111" s="216"/>
      <c r="D111" s="23" t="str">
        <f>E$18</f>
        <v>●●</v>
      </c>
      <c r="E111" s="42"/>
      <c r="F111" s="56"/>
      <c r="G111" s="49" t="s">
        <v>3</v>
      </c>
      <c r="H111" s="49" t="s">
        <v>3</v>
      </c>
      <c r="I111" s="49"/>
      <c r="J111" s="49"/>
      <c r="K111" s="49"/>
      <c r="L111" s="49"/>
      <c r="M111" s="49" t="s">
        <v>3</v>
      </c>
      <c r="N111" s="49" t="s">
        <v>3</v>
      </c>
      <c r="O111" s="49"/>
      <c r="P111" s="49"/>
      <c r="Q111" s="49"/>
      <c r="R111" s="49"/>
      <c r="S111" s="49" t="s">
        <v>3</v>
      </c>
      <c r="T111" s="49" t="s">
        <v>3</v>
      </c>
      <c r="U111" s="49"/>
      <c r="V111" s="49"/>
      <c r="W111" s="49"/>
      <c r="X111" s="49"/>
      <c r="Y111" s="49" t="s">
        <v>3</v>
      </c>
      <c r="Z111" s="49" t="s">
        <v>3</v>
      </c>
      <c r="AA111" s="49"/>
      <c r="AB111" s="49"/>
      <c r="AC111" s="49"/>
      <c r="AD111" s="49"/>
      <c r="AE111" s="49" t="s">
        <v>3</v>
      </c>
      <c r="AF111" s="49" t="s">
        <v>3</v>
      </c>
      <c r="AG111" s="141"/>
      <c r="AH111" s="32">
        <f t="shared" ref="AH111:AH114" si="60">COUNTA(F$96:AG$96)-AI111</f>
        <v>28</v>
      </c>
      <c r="AI111" s="79">
        <f t="shared" ref="AI111:AI114" si="61">AM111+AN111</f>
        <v>0</v>
      </c>
      <c r="AJ111" s="150">
        <f>+COUNTIF(F111:AG111,"休")</f>
        <v>10</v>
      </c>
      <c r="AM111" s="29">
        <f>+COUNTIF(F111:AG111,"－")</f>
        <v>0</v>
      </c>
      <c r="AN111" s="29">
        <f>+COUNTIF(F111:AG111,"外")</f>
        <v>0</v>
      </c>
    </row>
    <row r="112" spans="2:40" x14ac:dyDescent="0.15">
      <c r="B112" s="203"/>
      <c r="C112" s="216"/>
      <c r="D112" s="51">
        <f>E$19</f>
        <v>0</v>
      </c>
      <c r="E112" s="46"/>
      <c r="F112" s="52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9"/>
      <c r="AH112" s="32">
        <f t="shared" si="60"/>
        <v>28</v>
      </c>
      <c r="AI112" s="4">
        <f t="shared" si="61"/>
        <v>0</v>
      </c>
      <c r="AJ112" s="148">
        <f t="shared" ref="AJ112:AJ114" si="62">+COUNTIF(F112:AG112,"休")</f>
        <v>0</v>
      </c>
      <c r="AM112" s="29">
        <f t="shared" ref="AM112:AM114" si="63">+COUNTIF(F112:AG112,"－")</f>
        <v>0</v>
      </c>
      <c r="AN112" s="29">
        <f>+COUNTIF(F112:AG112,"外")</f>
        <v>0</v>
      </c>
    </row>
    <row r="113" spans="2:40" x14ac:dyDescent="0.15">
      <c r="B113" s="203"/>
      <c r="C113" s="216"/>
      <c r="D113" s="51">
        <f>E$20</f>
        <v>0</v>
      </c>
      <c r="E113" s="46"/>
      <c r="F113" s="52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9"/>
      <c r="AH113" s="32">
        <f t="shared" si="60"/>
        <v>28</v>
      </c>
      <c r="AI113" s="4">
        <f t="shared" si="61"/>
        <v>0</v>
      </c>
      <c r="AJ113" s="148">
        <f t="shared" si="62"/>
        <v>0</v>
      </c>
      <c r="AM113" s="29">
        <f t="shared" si="63"/>
        <v>0</v>
      </c>
      <c r="AN113" s="29">
        <f>+COUNTIF(F113:AG113,"外")</f>
        <v>0</v>
      </c>
    </row>
    <row r="114" spans="2:40" x14ac:dyDescent="0.15">
      <c r="B114" s="204"/>
      <c r="C114" s="217"/>
      <c r="D114" s="55">
        <f>E$21</f>
        <v>0</v>
      </c>
      <c r="E114" s="44"/>
      <c r="F114" s="160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77"/>
      <c r="AH114" s="142">
        <f t="shared" si="60"/>
        <v>28</v>
      </c>
      <c r="AI114" s="151">
        <f t="shared" si="61"/>
        <v>0</v>
      </c>
      <c r="AJ114" s="149">
        <f t="shared" si="62"/>
        <v>0</v>
      </c>
      <c r="AM114" s="29">
        <f t="shared" si="63"/>
        <v>0</v>
      </c>
      <c r="AN114" s="29">
        <f>+COUNTIF(F114:AG114,"外")</f>
        <v>0</v>
      </c>
    </row>
    <row r="115" spans="2:40" x14ac:dyDescent="0.15"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</row>
    <row r="116" spans="2:40" ht="13.5" customHeight="1" x14ac:dyDescent="0.15">
      <c r="B116" s="25"/>
      <c r="C116" s="33"/>
      <c r="D116" s="26"/>
      <c r="E116" s="3" t="s">
        <v>4</v>
      </c>
      <c r="F116" s="10">
        <f>+AG96+1</f>
        <v>45586</v>
      </c>
      <c r="G116" s="11">
        <f>+F116+1</f>
        <v>45587</v>
      </c>
      <c r="H116" s="11">
        <f t="shared" ref="H116:AG116" si="64">+G116+1</f>
        <v>45588</v>
      </c>
      <c r="I116" s="11">
        <f t="shared" si="64"/>
        <v>45589</v>
      </c>
      <c r="J116" s="11">
        <f t="shared" si="64"/>
        <v>45590</v>
      </c>
      <c r="K116" s="11">
        <f t="shared" si="64"/>
        <v>45591</v>
      </c>
      <c r="L116" s="11">
        <f t="shared" si="64"/>
        <v>45592</v>
      </c>
      <c r="M116" s="11">
        <f t="shared" si="64"/>
        <v>45593</v>
      </c>
      <c r="N116" s="11">
        <f t="shared" si="64"/>
        <v>45594</v>
      </c>
      <c r="O116" s="11">
        <f t="shared" si="64"/>
        <v>45595</v>
      </c>
      <c r="P116" s="11">
        <f t="shared" si="64"/>
        <v>45596</v>
      </c>
      <c r="Q116" s="11">
        <f t="shared" si="64"/>
        <v>45597</v>
      </c>
      <c r="R116" s="11">
        <f t="shared" si="64"/>
        <v>45598</v>
      </c>
      <c r="S116" s="11">
        <f t="shared" si="64"/>
        <v>45599</v>
      </c>
      <c r="T116" s="11">
        <f t="shared" si="64"/>
        <v>45600</v>
      </c>
      <c r="U116" s="11">
        <f t="shared" si="64"/>
        <v>45601</v>
      </c>
      <c r="V116" s="11">
        <f t="shared" si="64"/>
        <v>45602</v>
      </c>
      <c r="W116" s="11">
        <f t="shared" si="64"/>
        <v>45603</v>
      </c>
      <c r="X116" s="11">
        <f t="shared" si="64"/>
        <v>45604</v>
      </c>
      <c r="Y116" s="11">
        <f t="shared" si="64"/>
        <v>45605</v>
      </c>
      <c r="Z116" s="11">
        <f>+Y116+1</f>
        <v>45606</v>
      </c>
      <c r="AA116" s="11">
        <f t="shared" si="64"/>
        <v>45607</v>
      </c>
      <c r="AB116" s="11">
        <f t="shared" si="64"/>
        <v>45608</v>
      </c>
      <c r="AC116" s="11">
        <f t="shared" si="64"/>
        <v>45609</v>
      </c>
      <c r="AD116" s="11">
        <f>+AC116+1</f>
        <v>45610</v>
      </c>
      <c r="AE116" s="11">
        <f t="shared" si="64"/>
        <v>45611</v>
      </c>
      <c r="AF116" s="11">
        <f>+AE116+1</f>
        <v>45612</v>
      </c>
      <c r="AG116" s="138">
        <f t="shared" si="64"/>
        <v>45613</v>
      </c>
      <c r="AH116" s="221" t="s">
        <v>86</v>
      </c>
      <c r="AI116" s="224" t="s">
        <v>87</v>
      </c>
      <c r="AJ116" s="227" t="s">
        <v>18</v>
      </c>
      <c r="AK116" s="163"/>
      <c r="AM116" s="164" t="s">
        <v>77</v>
      </c>
      <c r="AN116" s="164" t="s">
        <v>78</v>
      </c>
    </row>
    <row r="117" spans="2:40" x14ac:dyDescent="0.15">
      <c r="B117" s="27"/>
      <c r="C117" s="34"/>
      <c r="D117" s="28"/>
      <c r="E117" s="4" t="s">
        <v>2</v>
      </c>
      <c r="F117" s="9" t="str">
        <f>TEXT(WEEKDAY(+F116),"aaa")</f>
        <v>月</v>
      </c>
      <c r="G117" s="14" t="str">
        <f t="shared" ref="G117:AG117" si="65">TEXT(WEEKDAY(+G116),"aaa")</f>
        <v>火</v>
      </c>
      <c r="H117" s="14" t="str">
        <f t="shared" si="65"/>
        <v>水</v>
      </c>
      <c r="I117" s="14" t="str">
        <f t="shared" si="65"/>
        <v>木</v>
      </c>
      <c r="J117" s="14" t="str">
        <f t="shared" si="65"/>
        <v>金</v>
      </c>
      <c r="K117" s="14" t="str">
        <f t="shared" si="65"/>
        <v>土</v>
      </c>
      <c r="L117" s="14" t="str">
        <f t="shared" si="65"/>
        <v>日</v>
      </c>
      <c r="M117" s="14" t="str">
        <f t="shared" si="65"/>
        <v>月</v>
      </c>
      <c r="N117" s="14" t="str">
        <f t="shared" si="65"/>
        <v>火</v>
      </c>
      <c r="O117" s="14" t="str">
        <f t="shared" si="65"/>
        <v>水</v>
      </c>
      <c r="P117" s="14" t="str">
        <f t="shared" si="65"/>
        <v>木</v>
      </c>
      <c r="Q117" s="14" t="str">
        <f t="shared" si="65"/>
        <v>金</v>
      </c>
      <c r="R117" s="14" t="str">
        <f t="shared" si="65"/>
        <v>土</v>
      </c>
      <c r="S117" s="14" t="str">
        <f t="shared" si="65"/>
        <v>日</v>
      </c>
      <c r="T117" s="14" t="str">
        <f t="shared" si="65"/>
        <v>月</v>
      </c>
      <c r="U117" s="14" t="str">
        <f t="shared" si="65"/>
        <v>火</v>
      </c>
      <c r="V117" s="14" t="str">
        <f t="shared" si="65"/>
        <v>水</v>
      </c>
      <c r="W117" s="14" t="str">
        <f t="shared" si="65"/>
        <v>木</v>
      </c>
      <c r="X117" s="14" t="str">
        <f t="shared" si="65"/>
        <v>金</v>
      </c>
      <c r="Y117" s="14" t="str">
        <f t="shared" si="65"/>
        <v>土</v>
      </c>
      <c r="Z117" s="14" t="str">
        <f t="shared" si="65"/>
        <v>日</v>
      </c>
      <c r="AA117" s="14" t="str">
        <f t="shared" si="65"/>
        <v>月</v>
      </c>
      <c r="AB117" s="14" t="str">
        <f t="shared" si="65"/>
        <v>火</v>
      </c>
      <c r="AC117" s="14" t="str">
        <f t="shared" si="65"/>
        <v>水</v>
      </c>
      <c r="AD117" s="14" t="str">
        <f t="shared" si="65"/>
        <v>木</v>
      </c>
      <c r="AE117" s="14" t="str">
        <f t="shared" si="65"/>
        <v>金</v>
      </c>
      <c r="AF117" s="14" t="str">
        <f t="shared" si="65"/>
        <v>土</v>
      </c>
      <c r="AG117" s="126" t="str">
        <f t="shared" si="65"/>
        <v>日</v>
      </c>
      <c r="AH117" s="222"/>
      <c r="AI117" s="225"/>
      <c r="AJ117" s="228"/>
      <c r="AK117" s="163"/>
      <c r="AM117" s="164"/>
      <c r="AN117" s="164"/>
    </row>
    <row r="118" spans="2:40" ht="24.75" customHeight="1" x14ac:dyDescent="0.15">
      <c r="B118" s="106" t="s">
        <v>62</v>
      </c>
      <c r="C118" s="35" t="s">
        <v>16</v>
      </c>
      <c r="D118" s="29" t="s">
        <v>17</v>
      </c>
      <c r="E118" s="76" t="s">
        <v>30</v>
      </c>
      <c r="F118" s="107" t="s">
        <v>38</v>
      </c>
      <c r="G118" s="108" t="s">
        <v>38</v>
      </c>
      <c r="H118" s="108" t="s">
        <v>38</v>
      </c>
      <c r="I118" s="108" t="s">
        <v>38</v>
      </c>
      <c r="J118" s="108" t="s">
        <v>38</v>
      </c>
      <c r="K118" s="108" t="s">
        <v>38</v>
      </c>
      <c r="L118" s="108" t="s">
        <v>38</v>
      </c>
      <c r="M118" s="108" t="s">
        <v>38</v>
      </c>
      <c r="N118" s="108" t="s">
        <v>38</v>
      </c>
      <c r="O118" s="108" t="s">
        <v>38</v>
      </c>
      <c r="P118" s="108" t="s">
        <v>38</v>
      </c>
      <c r="Q118" s="108" t="s">
        <v>38</v>
      </c>
      <c r="R118" s="108" t="s">
        <v>38</v>
      </c>
      <c r="S118" s="108" t="s">
        <v>38</v>
      </c>
      <c r="T118" s="108" t="s">
        <v>38</v>
      </c>
      <c r="U118" s="108" t="s">
        <v>6</v>
      </c>
      <c r="V118" s="108" t="s">
        <v>6</v>
      </c>
      <c r="W118" s="108" t="s">
        <v>6</v>
      </c>
      <c r="X118" s="108" t="s">
        <v>38</v>
      </c>
      <c r="Y118" s="108" t="s">
        <v>38</v>
      </c>
      <c r="Z118" s="108" t="s">
        <v>38</v>
      </c>
      <c r="AA118" s="108" t="s">
        <v>38</v>
      </c>
      <c r="AB118" s="108" t="s">
        <v>38</v>
      </c>
      <c r="AC118" s="108" t="s">
        <v>38</v>
      </c>
      <c r="AD118" s="108" t="s">
        <v>38</v>
      </c>
      <c r="AE118" s="108" t="s">
        <v>38</v>
      </c>
      <c r="AF118" s="108" t="s">
        <v>38</v>
      </c>
      <c r="AG118" s="139" t="s">
        <v>38</v>
      </c>
      <c r="AH118" s="223"/>
      <c r="AI118" s="226"/>
      <c r="AJ118" s="229"/>
      <c r="AK118" s="163"/>
    </row>
    <row r="119" spans="2:40" ht="13.5" customHeight="1" x14ac:dyDescent="0.15">
      <c r="B119" s="202" t="s">
        <v>21</v>
      </c>
      <c r="C119" s="215" t="s">
        <v>10</v>
      </c>
      <c r="D119" s="23" t="str">
        <f>E$8</f>
        <v>〇〇</v>
      </c>
      <c r="E119" s="42"/>
      <c r="F119" s="56"/>
      <c r="G119" s="49"/>
      <c r="H119" s="49"/>
      <c r="I119" s="49" t="s">
        <v>3</v>
      </c>
      <c r="J119" s="49" t="s">
        <v>3</v>
      </c>
      <c r="K119" s="49"/>
      <c r="L119" s="49"/>
      <c r="M119" s="49"/>
      <c r="N119" s="49"/>
      <c r="O119" s="49"/>
      <c r="P119" s="49"/>
      <c r="Q119" s="49" t="s">
        <v>3</v>
      </c>
      <c r="R119" s="49" t="s">
        <v>3</v>
      </c>
      <c r="S119" s="49"/>
      <c r="T119" s="49"/>
      <c r="U119" s="49" t="s">
        <v>29</v>
      </c>
      <c r="V119" s="49" t="s">
        <v>29</v>
      </c>
      <c r="W119" s="49" t="s">
        <v>29</v>
      </c>
      <c r="X119" s="49" t="s">
        <v>3</v>
      </c>
      <c r="Y119" s="49" t="s">
        <v>3</v>
      </c>
      <c r="Z119" s="49"/>
      <c r="AA119" s="49"/>
      <c r="AB119" s="49"/>
      <c r="AC119" s="49"/>
      <c r="AD119" s="49"/>
      <c r="AE119" s="49" t="s">
        <v>3</v>
      </c>
      <c r="AF119" s="49" t="s">
        <v>3</v>
      </c>
      <c r="AG119" s="63"/>
      <c r="AH119" s="32">
        <f>COUNTA(F$116:AG$116)-AI119</f>
        <v>25</v>
      </c>
      <c r="AI119" s="78">
        <f>AM119+AN119</f>
        <v>3</v>
      </c>
      <c r="AJ119" s="38">
        <f>+COUNTIF(F119:AG119,"休")</f>
        <v>8</v>
      </c>
      <c r="AM119" s="29">
        <f>+COUNTIF(F119:AG119,"－")</f>
        <v>0</v>
      </c>
      <c r="AN119" s="29">
        <f t="shared" ref="AN119:AN124" si="66">+COUNTIF(F119:AG119,"外")</f>
        <v>3</v>
      </c>
    </row>
    <row r="120" spans="2:40" ht="13.5" customHeight="1" x14ac:dyDescent="0.15">
      <c r="B120" s="203"/>
      <c r="C120" s="216"/>
      <c r="D120" s="51" t="str">
        <f>E$9</f>
        <v>●●</v>
      </c>
      <c r="E120" s="46"/>
      <c r="F120" s="52"/>
      <c r="G120" s="53"/>
      <c r="H120" s="53"/>
      <c r="I120" s="53"/>
      <c r="J120" s="53" t="s">
        <v>3</v>
      </c>
      <c r="K120" s="53" t="s">
        <v>3</v>
      </c>
      <c r="L120" s="53"/>
      <c r="M120" s="53"/>
      <c r="N120" s="53"/>
      <c r="O120" s="53"/>
      <c r="P120" s="53"/>
      <c r="Q120" s="53"/>
      <c r="R120" s="53" t="s">
        <v>3</v>
      </c>
      <c r="S120" s="53" t="s">
        <v>3</v>
      </c>
      <c r="T120" s="53"/>
      <c r="U120" s="53" t="s">
        <v>29</v>
      </c>
      <c r="V120" s="53" t="s">
        <v>29</v>
      </c>
      <c r="W120" s="53" t="s">
        <v>29</v>
      </c>
      <c r="X120" s="53" t="s">
        <v>3</v>
      </c>
      <c r="Y120" s="53"/>
      <c r="Z120" s="53" t="s">
        <v>3</v>
      </c>
      <c r="AA120" s="53"/>
      <c r="AB120" s="53"/>
      <c r="AC120" s="53"/>
      <c r="AD120" s="53"/>
      <c r="AE120" s="53"/>
      <c r="AF120" s="53" t="s">
        <v>3</v>
      </c>
      <c r="AG120" s="59" t="s">
        <v>3</v>
      </c>
      <c r="AH120" s="32">
        <f t="shared" ref="AH120:AH124" si="67">COUNTA(F$116:AG$116)-AI120</f>
        <v>25</v>
      </c>
      <c r="AI120" s="4">
        <f t="shared" ref="AI120" si="68">AM120+AN120</f>
        <v>3</v>
      </c>
      <c r="AJ120" s="148">
        <f t="shared" ref="AJ120:AJ123" si="69">+COUNTIF(F120:AG120,"休")</f>
        <v>8</v>
      </c>
      <c r="AM120" s="29">
        <f t="shared" ref="AM120:AM123" si="70">+COUNTIF(F120:AG120,"－")</f>
        <v>0</v>
      </c>
      <c r="AN120" s="29">
        <f t="shared" si="66"/>
        <v>3</v>
      </c>
    </row>
    <row r="121" spans="2:40" x14ac:dyDescent="0.15">
      <c r="B121" s="203"/>
      <c r="C121" s="216"/>
      <c r="D121" s="51" t="str">
        <f>E$10</f>
        <v>△△</v>
      </c>
      <c r="E121" s="46"/>
      <c r="F121" s="52"/>
      <c r="G121" s="53"/>
      <c r="H121" s="53"/>
      <c r="I121" s="53" t="s">
        <v>3</v>
      </c>
      <c r="J121" s="53" t="s">
        <v>3</v>
      </c>
      <c r="K121" s="53"/>
      <c r="L121" s="53"/>
      <c r="M121" s="53"/>
      <c r="N121" s="53"/>
      <c r="O121" s="53"/>
      <c r="P121" s="53"/>
      <c r="Q121" s="53" t="s">
        <v>3</v>
      </c>
      <c r="R121" s="53" t="s">
        <v>3</v>
      </c>
      <c r="S121" s="53"/>
      <c r="T121" s="53"/>
      <c r="U121" s="53" t="s">
        <v>29</v>
      </c>
      <c r="V121" s="53" t="s">
        <v>29</v>
      </c>
      <c r="W121" s="53" t="s">
        <v>29</v>
      </c>
      <c r="X121" s="53" t="s">
        <v>3</v>
      </c>
      <c r="Y121" s="53" t="s">
        <v>3</v>
      </c>
      <c r="Z121" s="53"/>
      <c r="AA121" s="53"/>
      <c r="AB121" s="53"/>
      <c r="AC121" s="53"/>
      <c r="AD121" s="53"/>
      <c r="AE121" s="53" t="s">
        <v>3</v>
      </c>
      <c r="AF121" s="53" t="s">
        <v>3</v>
      </c>
      <c r="AG121" s="59"/>
      <c r="AH121" s="32">
        <f t="shared" si="67"/>
        <v>25</v>
      </c>
      <c r="AI121" s="4">
        <f>AM121+AN121</f>
        <v>3</v>
      </c>
      <c r="AJ121" s="148">
        <f t="shared" si="69"/>
        <v>8</v>
      </c>
      <c r="AM121" s="29">
        <f t="shared" si="70"/>
        <v>0</v>
      </c>
      <c r="AN121" s="29">
        <f t="shared" si="66"/>
        <v>3</v>
      </c>
    </row>
    <row r="122" spans="2:40" x14ac:dyDescent="0.15">
      <c r="B122" s="203"/>
      <c r="C122" s="216"/>
      <c r="D122" s="51" t="str">
        <f>E$11</f>
        <v>■■</v>
      </c>
      <c r="E122" s="46"/>
      <c r="F122" s="52"/>
      <c r="G122" s="53"/>
      <c r="H122" s="53"/>
      <c r="I122" s="53"/>
      <c r="J122" s="53" t="s">
        <v>3</v>
      </c>
      <c r="K122" s="53" t="s">
        <v>3</v>
      </c>
      <c r="L122" s="53"/>
      <c r="M122" s="53"/>
      <c r="N122" s="53"/>
      <c r="O122" s="53"/>
      <c r="P122" s="53"/>
      <c r="Q122" s="53"/>
      <c r="R122" s="53" t="s">
        <v>3</v>
      </c>
      <c r="S122" s="53" t="s">
        <v>3</v>
      </c>
      <c r="T122" s="53"/>
      <c r="U122" s="53" t="s">
        <v>29</v>
      </c>
      <c r="V122" s="53" t="s">
        <v>29</v>
      </c>
      <c r="W122" s="53" t="s">
        <v>29</v>
      </c>
      <c r="X122" s="53" t="s">
        <v>3</v>
      </c>
      <c r="Y122" s="53"/>
      <c r="Z122" s="53" t="s">
        <v>3</v>
      </c>
      <c r="AA122" s="53"/>
      <c r="AB122" s="53"/>
      <c r="AC122" s="53"/>
      <c r="AD122" s="53"/>
      <c r="AE122" s="53"/>
      <c r="AF122" s="53" t="s">
        <v>3</v>
      </c>
      <c r="AG122" s="59" t="s">
        <v>3</v>
      </c>
      <c r="AH122" s="32">
        <f t="shared" si="67"/>
        <v>25</v>
      </c>
      <c r="AI122" s="4">
        <f t="shared" ref="AI122:AI124" si="71">AM122+AN122</f>
        <v>3</v>
      </c>
      <c r="AJ122" s="148">
        <f t="shared" si="69"/>
        <v>8</v>
      </c>
      <c r="AM122" s="29">
        <f t="shared" si="70"/>
        <v>0</v>
      </c>
      <c r="AN122" s="29">
        <f t="shared" si="66"/>
        <v>3</v>
      </c>
    </row>
    <row r="123" spans="2:40" x14ac:dyDescent="0.15">
      <c r="B123" s="203"/>
      <c r="C123" s="216"/>
      <c r="D123" s="51" t="str">
        <f>E$12</f>
        <v>★★</v>
      </c>
      <c r="E123" s="46"/>
      <c r="F123" s="52" t="s">
        <v>3</v>
      </c>
      <c r="G123" s="53" t="s">
        <v>3</v>
      </c>
      <c r="H123" s="53"/>
      <c r="I123" s="53"/>
      <c r="J123" s="53"/>
      <c r="K123" s="53"/>
      <c r="L123" s="53" t="s">
        <v>3</v>
      </c>
      <c r="M123" s="53" t="s">
        <v>3</v>
      </c>
      <c r="N123" s="53"/>
      <c r="O123" s="53"/>
      <c r="P123" s="53"/>
      <c r="Q123" s="53"/>
      <c r="R123" s="53"/>
      <c r="S123" s="53"/>
      <c r="T123" s="53"/>
      <c r="U123" s="53" t="s">
        <v>29</v>
      </c>
      <c r="V123" s="53" t="s">
        <v>29</v>
      </c>
      <c r="W123" s="53" t="s">
        <v>29</v>
      </c>
      <c r="X123" s="53" t="s">
        <v>3</v>
      </c>
      <c r="Y123" s="53" t="s">
        <v>3</v>
      </c>
      <c r="Z123" s="53" t="s">
        <v>3</v>
      </c>
      <c r="AA123" s="53"/>
      <c r="AB123" s="53"/>
      <c r="AC123" s="53"/>
      <c r="AD123" s="53"/>
      <c r="AE123" s="53" t="s">
        <v>3</v>
      </c>
      <c r="AF123" s="53"/>
      <c r="AG123" s="59" t="s">
        <v>3</v>
      </c>
      <c r="AH123" s="32">
        <f t="shared" si="67"/>
        <v>25</v>
      </c>
      <c r="AI123" s="4">
        <f t="shared" si="71"/>
        <v>3</v>
      </c>
      <c r="AJ123" s="148">
        <f t="shared" si="69"/>
        <v>9</v>
      </c>
      <c r="AM123" s="29">
        <f t="shared" si="70"/>
        <v>0</v>
      </c>
      <c r="AN123" s="29">
        <f t="shared" si="66"/>
        <v>3</v>
      </c>
    </row>
    <row r="124" spans="2:40" x14ac:dyDescent="0.15">
      <c r="B124" s="204"/>
      <c r="C124" s="217"/>
      <c r="D124" s="47"/>
      <c r="E124" s="41"/>
      <c r="F124" s="159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0"/>
      <c r="AF124" s="50"/>
      <c r="AG124" s="140"/>
      <c r="AH124" s="32">
        <f t="shared" si="67"/>
        <v>28</v>
      </c>
      <c r="AI124" s="78">
        <f t="shared" si="71"/>
        <v>0</v>
      </c>
      <c r="AJ124" s="38">
        <f>+COUNTIF(F124:AG124,"休")</f>
        <v>0</v>
      </c>
      <c r="AM124" s="29">
        <f>+COUNTIF(F124:AG124,"－")</f>
        <v>0</v>
      </c>
      <c r="AN124" s="29">
        <f t="shared" si="66"/>
        <v>0</v>
      </c>
    </row>
    <row r="125" spans="2:40" ht="24.75" customHeight="1" x14ac:dyDescent="0.15">
      <c r="B125" s="202" t="s">
        <v>22</v>
      </c>
      <c r="C125" s="215" t="s">
        <v>14</v>
      </c>
      <c r="D125" s="29" t="s">
        <v>17</v>
      </c>
      <c r="E125" s="76" t="s">
        <v>30</v>
      </c>
      <c r="F125" s="107" t="s">
        <v>38</v>
      </c>
      <c r="G125" s="108" t="s">
        <v>38</v>
      </c>
      <c r="H125" s="108" t="s">
        <v>38</v>
      </c>
      <c r="I125" s="108" t="s">
        <v>38</v>
      </c>
      <c r="J125" s="108" t="s">
        <v>38</v>
      </c>
      <c r="K125" s="108" t="s">
        <v>38</v>
      </c>
      <c r="L125" s="108" t="s">
        <v>38</v>
      </c>
      <c r="M125" s="108" t="s">
        <v>38</v>
      </c>
      <c r="N125" s="108" t="s">
        <v>38</v>
      </c>
      <c r="O125" s="108" t="s">
        <v>38</v>
      </c>
      <c r="P125" s="108" t="s">
        <v>38</v>
      </c>
      <c r="Q125" s="108" t="s">
        <v>38</v>
      </c>
      <c r="R125" s="108" t="s">
        <v>38</v>
      </c>
      <c r="S125" s="108" t="s">
        <v>38</v>
      </c>
      <c r="T125" s="108" t="s">
        <v>6</v>
      </c>
      <c r="U125" s="108" t="s">
        <v>6</v>
      </c>
      <c r="V125" s="108" t="s">
        <v>6</v>
      </c>
      <c r="W125" s="108" t="s">
        <v>38</v>
      </c>
      <c r="X125" s="108" t="s">
        <v>38</v>
      </c>
      <c r="Y125" s="108" t="s">
        <v>38</v>
      </c>
      <c r="Z125" s="108" t="s">
        <v>38</v>
      </c>
      <c r="AA125" s="108" t="s">
        <v>38</v>
      </c>
      <c r="AB125" s="108" t="s">
        <v>38</v>
      </c>
      <c r="AC125" s="108" t="s">
        <v>38</v>
      </c>
      <c r="AD125" s="108" t="s">
        <v>38</v>
      </c>
      <c r="AE125" s="108" t="s">
        <v>38</v>
      </c>
      <c r="AF125" s="108" t="s">
        <v>38</v>
      </c>
      <c r="AG125" s="139" t="s">
        <v>38</v>
      </c>
      <c r="AH125" s="48"/>
      <c r="AI125" s="29"/>
      <c r="AJ125" s="153"/>
    </row>
    <row r="126" spans="2:40" ht="13.5" customHeight="1" x14ac:dyDescent="0.15">
      <c r="B126" s="203"/>
      <c r="C126" s="216"/>
      <c r="D126" s="47" t="str">
        <f>E$14</f>
        <v>〇〇</v>
      </c>
      <c r="E126" s="41"/>
      <c r="F126" s="56"/>
      <c r="G126" s="49"/>
      <c r="H126" s="49" t="s">
        <v>3</v>
      </c>
      <c r="I126" s="49" t="s">
        <v>3</v>
      </c>
      <c r="J126" s="49"/>
      <c r="K126" s="49"/>
      <c r="L126" s="49"/>
      <c r="M126" s="49"/>
      <c r="N126" s="49"/>
      <c r="O126" s="49"/>
      <c r="P126" s="49"/>
      <c r="Q126" s="49" t="s">
        <v>3</v>
      </c>
      <c r="R126" s="49" t="s">
        <v>3</v>
      </c>
      <c r="S126" s="49"/>
      <c r="T126" s="49" t="s">
        <v>29</v>
      </c>
      <c r="U126" s="49" t="s">
        <v>29</v>
      </c>
      <c r="V126" s="49" t="s">
        <v>29</v>
      </c>
      <c r="W126" s="49"/>
      <c r="X126" s="49"/>
      <c r="Y126" s="49"/>
      <c r="Z126" s="49"/>
      <c r="AA126" s="49"/>
      <c r="AB126" s="49" t="s">
        <v>3</v>
      </c>
      <c r="AC126" s="49" t="s">
        <v>3</v>
      </c>
      <c r="AD126" s="49"/>
      <c r="AE126" s="49"/>
      <c r="AF126" s="49"/>
      <c r="AG126" s="63"/>
      <c r="AH126" s="32">
        <f t="shared" ref="AH126:AH129" si="72">COUNTA(F$116:AG$116)-AI126</f>
        <v>25</v>
      </c>
      <c r="AI126" s="78">
        <f t="shared" ref="AI126:AI129" si="73">AM126+AN126</f>
        <v>3</v>
      </c>
      <c r="AJ126" s="38">
        <f>+COUNTIF(F126:AG126,"休")</f>
        <v>6</v>
      </c>
      <c r="AM126" s="29">
        <f>+COUNTIF(F126:AG126,"－")</f>
        <v>0</v>
      </c>
      <c r="AN126" s="29">
        <f>+COUNTIF(F126:AG126,"外")</f>
        <v>3</v>
      </c>
    </row>
    <row r="127" spans="2:40" x14ac:dyDescent="0.15">
      <c r="B127" s="203"/>
      <c r="C127" s="216"/>
      <c r="D127" s="51" t="str">
        <f>E$15</f>
        <v>●●</v>
      </c>
      <c r="E127" s="46"/>
      <c r="F127" s="52"/>
      <c r="G127" s="53"/>
      <c r="H127" s="53" t="s">
        <v>3</v>
      </c>
      <c r="I127" s="53" t="s">
        <v>3</v>
      </c>
      <c r="J127" s="53"/>
      <c r="K127" s="53"/>
      <c r="L127" s="53"/>
      <c r="M127" s="53"/>
      <c r="N127" s="53"/>
      <c r="O127" s="53"/>
      <c r="P127" s="53"/>
      <c r="Q127" s="53" t="s">
        <v>3</v>
      </c>
      <c r="R127" s="53" t="s">
        <v>3</v>
      </c>
      <c r="S127" s="53"/>
      <c r="T127" s="53" t="s">
        <v>29</v>
      </c>
      <c r="U127" s="53" t="s">
        <v>29</v>
      </c>
      <c r="V127" s="53" t="s">
        <v>29</v>
      </c>
      <c r="W127" s="53"/>
      <c r="X127" s="53"/>
      <c r="Y127" s="53"/>
      <c r="Z127" s="53"/>
      <c r="AA127" s="53"/>
      <c r="AB127" s="53" t="s">
        <v>3</v>
      </c>
      <c r="AC127" s="53" t="s">
        <v>3</v>
      </c>
      <c r="AD127" s="53"/>
      <c r="AE127" s="53"/>
      <c r="AF127" s="53"/>
      <c r="AG127" s="59"/>
      <c r="AH127" s="32">
        <f t="shared" si="72"/>
        <v>25</v>
      </c>
      <c r="AI127" s="4">
        <f t="shared" si="73"/>
        <v>3</v>
      </c>
      <c r="AJ127" s="148">
        <f t="shared" ref="AJ127:AJ129" si="74">+COUNTIF(F127:AG127,"休")</f>
        <v>6</v>
      </c>
      <c r="AM127" s="29">
        <f t="shared" ref="AM127:AM129" si="75">+COUNTIF(F127:AG127,"－")</f>
        <v>0</v>
      </c>
      <c r="AN127" s="29">
        <f>+COUNTIF(F127:AG127,"外")</f>
        <v>3</v>
      </c>
    </row>
    <row r="128" spans="2:40" x14ac:dyDescent="0.15">
      <c r="B128" s="203"/>
      <c r="C128" s="216"/>
      <c r="D128" s="51">
        <f>E$16</f>
        <v>0</v>
      </c>
      <c r="E128" s="46"/>
      <c r="F128" s="52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9"/>
      <c r="AH128" s="32">
        <f t="shared" si="72"/>
        <v>28</v>
      </c>
      <c r="AI128" s="4">
        <f t="shared" si="73"/>
        <v>0</v>
      </c>
      <c r="AJ128" s="148">
        <f t="shared" si="74"/>
        <v>0</v>
      </c>
      <c r="AM128" s="29">
        <f t="shared" si="75"/>
        <v>0</v>
      </c>
      <c r="AN128" s="29">
        <f>+COUNTIF(F128:AG128,"外")</f>
        <v>0</v>
      </c>
    </row>
    <row r="129" spans="2:40" x14ac:dyDescent="0.15">
      <c r="B129" s="203"/>
      <c r="C129" s="217"/>
      <c r="D129" s="47">
        <f>E$17</f>
        <v>0</v>
      </c>
      <c r="E129" s="41"/>
      <c r="F129" s="52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63"/>
      <c r="AH129" s="32">
        <f t="shared" si="72"/>
        <v>28</v>
      </c>
      <c r="AI129" s="31">
        <f t="shared" si="73"/>
        <v>0</v>
      </c>
      <c r="AJ129" s="38">
        <f t="shared" si="74"/>
        <v>0</v>
      </c>
      <c r="AM129" s="29">
        <f t="shared" si="75"/>
        <v>0</v>
      </c>
      <c r="AN129" s="29">
        <f>+COUNTIF(F129:AG129,"外")</f>
        <v>0</v>
      </c>
    </row>
    <row r="130" spans="2:40" ht="24.75" customHeight="1" x14ac:dyDescent="0.15">
      <c r="B130" s="203"/>
      <c r="C130" s="215" t="s">
        <v>15</v>
      </c>
      <c r="D130" s="29" t="s">
        <v>17</v>
      </c>
      <c r="E130" s="76" t="s">
        <v>30</v>
      </c>
      <c r="F130" s="107" t="s">
        <v>38</v>
      </c>
      <c r="G130" s="108" t="s">
        <v>38</v>
      </c>
      <c r="H130" s="108" t="s">
        <v>38</v>
      </c>
      <c r="I130" s="108" t="s">
        <v>38</v>
      </c>
      <c r="J130" s="108" t="s">
        <v>38</v>
      </c>
      <c r="K130" s="108" t="s">
        <v>38</v>
      </c>
      <c r="L130" s="108" t="s">
        <v>38</v>
      </c>
      <c r="M130" s="108" t="s">
        <v>38</v>
      </c>
      <c r="N130" s="108" t="s">
        <v>38</v>
      </c>
      <c r="O130" s="108" t="s">
        <v>38</v>
      </c>
      <c r="P130" s="108" t="s">
        <v>38</v>
      </c>
      <c r="Q130" s="108" t="s">
        <v>38</v>
      </c>
      <c r="R130" s="108" t="s">
        <v>38</v>
      </c>
      <c r="S130" s="108" t="s">
        <v>38</v>
      </c>
      <c r="T130" s="108" t="s">
        <v>38</v>
      </c>
      <c r="U130" s="108" t="s">
        <v>6</v>
      </c>
      <c r="V130" s="108" t="s">
        <v>6</v>
      </c>
      <c r="W130" s="108" t="s">
        <v>6</v>
      </c>
      <c r="X130" s="108" t="s">
        <v>38</v>
      </c>
      <c r="Y130" s="108" t="s">
        <v>38</v>
      </c>
      <c r="Z130" s="108" t="s">
        <v>38</v>
      </c>
      <c r="AA130" s="108" t="s">
        <v>38</v>
      </c>
      <c r="AB130" s="108" t="s">
        <v>38</v>
      </c>
      <c r="AC130" s="108" t="s">
        <v>38</v>
      </c>
      <c r="AD130" s="108" t="s">
        <v>38</v>
      </c>
      <c r="AE130" s="108" t="s">
        <v>38</v>
      </c>
      <c r="AF130" s="108" t="s">
        <v>38</v>
      </c>
      <c r="AG130" s="139" t="s">
        <v>38</v>
      </c>
      <c r="AH130" s="48"/>
      <c r="AI130" s="29"/>
      <c r="AJ130" s="153"/>
    </row>
    <row r="131" spans="2:40" x14ac:dyDescent="0.15">
      <c r="B131" s="203"/>
      <c r="C131" s="216"/>
      <c r="D131" s="23" t="str">
        <f>E$18</f>
        <v>●●</v>
      </c>
      <c r="E131" s="42"/>
      <c r="F131" s="56"/>
      <c r="G131" s="49"/>
      <c r="H131" s="49" t="s">
        <v>3</v>
      </c>
      <c r="I131" s="49" t="s">
        <v>3</v>
      </c>
      <c r="J131" s="49"/>
      <c r="K131" s="49"/>
      <c r="L131" s="49"/>
      <c r="M131" s="49"/>
      <c r="N131" s="49" t="s">
        <v>3</v>
      </c>
      <c r="O131" s="49" t="s">
        <v>3</v>
      </c>
      <c r="P131" s="49"/>
      <c r="Q131" s="49"/>
      <c r="R131" s="49"/>
      <c r="S131" s="49"/>
      <c r="T131" s="49"/>
      <c r="U131" s="49" t="s">
        <v>29</v>
      </c>
      <c r="V131" s="49" t="s">
        <v>29</v>
      </c>
      <c r="W131" s="49" t="s">
        <v>29</v>
      </c>
      <c r="X131" s="49" t="s">
        <v>3</v>
      </c>
      <c r="Y131" s="49" t="s">
        <v>3</v>
      </c>
      <c r="Z131" s="49"/>
      <c r="AA131" s="49"/>
      <c r="AB131" s="49"/>
      <c r="AC131" s="49" t="s">
        <v>3</v>
      </c>
      <c r="AD131" s="49" t="s">
        <v>3</v>
      </c>
      <c r="AE131" s="49"/>
      <c r="AF131" s="49"/>
      <c r="AG131" s="141"/>
      <c r="AH131" s="32">
        <f t="shared" ref="AH131:AH134" si="76">COUNTA(F$116:AG$116)-AI131</f>
        <v>25</v>
      </c>
      <c r="AI131" s="79">
        <f t="shared" ref="AI131:AI134" si="77">AM131+AN131</f>
        <v>3</v>
      </c>
      <c r="AJ131" s="150">
        <f>+COUNTIF(F131:AG131,"休")</f>
        <v>8</v>
      </c>
      <c r="AM131" s="29">
        <f>+COUNTIF(F131:AG131,"－")</f>
        <v>0</v>
      </c>
      <c r="AN131" s="29">
        <f>+COUNTIF(F131:AG131,"外")</f>
        <v>3</v>
      </c>
    </row>
    <row r="132" spans="2:40" x14ac:dyDescent="0.15">
      <c r="B132" s="203"/>
      <c r="C132" s="216"/>
      <c r="D132" s="51">
        <f>E$19</f>
        <v>0</v>
      </c>
      <c r="E132" s="46"/>
      <c r="F132" s="52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  <c r="AG132" s="59"/>
      <c r="AH132" s="32">
        <f t="shared" si="76"/>
        <v>28</v>
      </c>
      <c r="AI132" s="4">
        <f t="shared" si="77"/>
        <v>0</v>
      </c>
      <c r="AJ132" s="148">
        <f t="shared" ref="AJ132:AJ134" si="78">+COUNTIF(F132:AG132,"休")</f>
        <v>0</v>
      </c>
      <c r="AM132" s="29">
        <f t="shared" ref="AM132:AM134" si="79">+COUNTIF(F132:AG132,"－")</f>
        <v>0</v>
      </c>
      <c r="AN132" s="29">
        <f>+COUNTIF(F132:AG132,"外")</f>
        <v>0</v>
      </c>
    </row>
    <row r="133" spans="2:40" x14ac:dyDescent="0.15">
      <c r="B133" s="203"/>
      <c r="C133" s="216"/>
      <c r="D133" s="51">
        <f>E$20</f>
        <v>0</v>
      </c>
      <c r="E133" s="46"/>
      <c r="F133" s="52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  <c r="AE133" s="53"/>
      <c r="AF133" s="53"/>
      <c r="AG133" s="59"/>
      <c r="AH133" s="32">
        <f t="shared" si="76"/>
        <v>28</v>
      </c>
      <c r="AI133" s="4">
        <f t="shared" si="77"/>
        <v>0</v>
      </c>
      <c r="AJ133" s="148">
        <f t="shared" si="78"/>
        <v>0</v>
      </c>
      <c r="AM133" s="29">
        <f t="shared" si="79"/>
        <v>0</v>
      </c>
      <c r="AN133" s="29">
        <f>+COUNTIF(F133:AG133,"外")</f>
        <v>0</v>
      </c>
    </row>
    <row r="134" spans="2:40" x14ac:dyDescent="0.15">
      <c r="B134" s="204"/>
      <c r="C134" s="217"/>
      <c r="D134" s="55">
        <f>E$21</f>
        <v>0</v>
      </c>
      <c r="E134" s="44"/>
      <c r="F134" s="160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77"/>
      <c r="AH134" s="142">
        <f t="shared" si="76"/>
        <v>28</v>
      </c>
      <c r="AI134" s="151">
        <f t="shared" si="77"/>
        <v>0</v>
      </c>
      <c r="AJ134" s="149">
        <f t="shared" si="78"/>
        <v>0</v>
      </c>
      <c r="AM134" s="29">
        <f t="shared" si="79"/>
        <v>0</v>
      </c>
      <c r="AN134" s="29">
        <f>+COUNTIF(F134:AG134,"外")</f>
        <v>0</v>
      </c>
    </row>
    <row r="135" spans="2:40" x14ac:dyDescent="0.15"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</row>
    <row r="136" spans="2:40" ht="13.5" customHeight="1" x14ac:dyDescent="0.15">
      <c r="B136" s="25"/>
      <c r="C136" s="33"/>
      <c r="D136" s="26"/>
      <c r="E136" s="15" t="s">
        <v>4</v>
      </c>
      <c r="F136" s="16">
        <f>+AG116+1</f>
        <v>45614</v>
      </c>
      <c r="G136" s="17">
        <f>+F136+1</f>
        <v>45615</v>
      </c>
      <c r="H136" s="17">
        <f t="shared" ref="H136:AG136" si="80">+G136+1</f>
        <v>45616</v>
      </c>
      <c r="I136" s="17">
        <f t="shared" si="80"/>
        <v>45617</v>
      </c>
      <c r="J136" s="17">
        <f t="shared" si="80"/>
        <v>45618</v>
      </c>
      <c r="K136" s="17">
        <f t="shared" si="80"/>
        <v>45619</v>
      </c>
      <c r="L136" s="17">
        <f t="shared" si="80"/>
        <v>45620</v>
      </c>
      <c r="M136" s="17">
        <f t="shared" si="80"/>
        <v>45621</v>
      </c>
      <c r="N136" s="17">
        <f t="shared" si="80"/>
        <v>45622</v>
      </c>
      <c r="O136" s="17">
        <f t="shared" si="80"/>
        <v>45623</v>
      </c>
      <c r="P136" s="17">
        <f t="shared" si="80"/>
        <v>45624</v>
      </c>
      <c r="Q136" s="17">
        <f t="shared" si="80"/>
        <v>45625</v>
      </c>
      <c r="R136" s="17">
        <f t="shared" si="80"/>
        <v>45626</v>
      </c>
      <c r="S136" s="17">
        <f t="shared" si="80"/>
        <v>45627</v>
      </c>
      <c r="T136" s="17">
        <f t="shared" si="80"/>
        <v>45628</v>
      </c>
      <c r="U136" s="17">
        <f t="shared" si="80"/>
        <v>45629</v>
      </c>
      <c r="V136" s="17">
        <f t="shared" si="80"/>
        <v>45630</v>
      </c>
      <c r="W136" s="17">
        <f t="shared" si="80"/>
        <v>45631</v>
      </c>
      <c r="X136" s="17">
        <f t="shared" si="80"/>
        <v>45632</v>
      </c>
      <c r="Y136" s="17">
        <f t="shared" si="80"/>
        <v>45633</v>
      </c>
      <c r="Z136" s="17">
        <f>+Y136+1</f>
        <v>45634</v>
      </c>
      <c r="AA136" s="17">
        <f t="shared" si="80"/>
        <v>45635</v>
      </c>
      <c r="AB136" s="17">
        <f t="shared" si="80"/>
        <v>45636</v>
      </c>
      <c r="AC136" s="17">
        <f t="shared" si="80"/>
        <v>45637</v>
      </c>
      <c r="AD136" s="17">
        <f>+AC136+1</f>
        <v>45638</v>
      </c>
      <c r="AE136" s="17">
        <f t="shared" si="80"/>
        <v>45639</v>
      </c>
      <c r="AF136" s="17">
        <f>+AE136+1</f>
        <v>45640</v>
      </c>
      <c r="AG136" s="143">
        <f t="shared" si="80"/>
        <v>45641</v>
      </c>
      <c r="AH136" s="221" t="s">
        <v>86</v>
      </c>
      <c r="AI136" s="224" t="s">
        <v>87</v>
      </c>
      <c r="AJ136" s="227" t="s">
        <v>18</v>
      </c>
      <c r="AK136" s="163"/>
      <c r="AM136" s="164" t="s">
        <v>77</v>
      </c>
      <c r="AN136" s="164" t="s">
        <v>78</v>
      </c>
    </row>
    <row r="137" spans="2:40" x14ac:dyDescent="0.15">
      <c r="B137" s="27"/>
      <c r="C137" s="34"/>
      <c r="D137" s="28"/>
      <c r="E137" s="18" t="s">
        <v>2</v>
      </c>
      <c r="F137" s="19" t="str">
        <f>TEXT(WEEKDAY(+F136),"aaa")</f>
        <v>月</v>
      </c>
      <c r="G137" s="20" t="str">
        <f t="shared" ref="G137:AG137" si="81">TEXT(WEEKDAY(+G136),"aaa")</f>
        <v>火</v>
      </c>
      <c r="H137" s="20" t="str">
        <f t="shared" si="81"/>
        <v>水</v>
      </c>
      <c r="I137" s="20" t="str">
        <f t="shared" si="81"/>
        <v>木</v>
      </c>
      <c r="J137" s="20" t="str">
        <f t="shared" si="81"/>
        <v>金</v>
      </c>
      <c r="K137" s="20" t="str">
        <f t="shared" si="81"/>
        <v>土</v>
      </c>
      <c r="L137" s="20" t="str">
        <f t="shared" si="81"/>
        <v>日</v>
      </c>
      <c r="M137" s="20" t="str">
        <f t="shared" si="81"/>
        <v>月</v>
      </c>
      <c r="N137" s="20" t="str">
        <f t="shared" si="81"/>
        <v>火</v>
      </c>
      <c r="O137" s="20" t="str">
        <f t="shared" si="81"/>
        <v>水</v>
      </c>
      <c r="P137" s="20" t="str">
        <f t="shared" si="81"/>
        <v>木</v>
      </c>
      <c r="Q137" s="20" t="str">
        <f t="shared" si="81"/>
        <v>金</v>
      </c>
      <c r="R137" s="20" t="str">
        <f t="shared" si="81"/>
        <v>土</v>
      </c>
      <c r="S137" s="20" t="str">
        <f t="shared" si="81"/>
        <v>日</v>
      </c>
      <c r="T137" s="20" t="str">
        <f t="shared" si="81"/>
        <v>月</v>
      </c>
      <c r="U137" s="20" t="str">
        <f t="shared" si="81"/>
        <v>火</v>
      </c>
      <c r="V137" s="20" t="str">
        <f t="shared" si="81"/>
        <v>水</v>
      </c>
      <c r="W137" s="20" t="str">
        <f t="shared" si="81"/>
        <v>木</v>
      </c>
      <c r="X137" s="20" t="str">
        <f t="shared" si="81"/>
        <v>金</v>
      </c>
      <c r="Y137" s="20" t="str">
        <f t="shared" si="81"/>
        <v>土</v>
      </c>
      <c r="Z137" s="20" t="str">
        <f t="shared" si="81"/>
        <v>日</v>
      </c>
      <c r="AA137" s="20" t="str">
        <f t="shared" si="81"/>
        <v>月</v>
      </c>
      <c r="AB137" s="20" t="str">
        <f t="shared" si="81"/>
        <v>火</v>
      </c>
      <c r="AC137" s="20" t="str">
        <f t="shared" si="81"/>
        <v>水</v>
      </c>
      <c r="AD137" s="20" t="str">
        <f t="shared" si="81"/>
        <v>木</v>
      </c>
      <c r="AE137" s="20" t="str">
        <f t="shared" si="81"/>
        <v>金</v>
      </c>
      <c r="AF137" s="20" t="str">
        <f t="shared" si="81"/>
        <v>土</v>
      </c>
      <c r="AG137" s="129" t="str">
        <f t="shared" si="81"/>
        <v>日</v>
      </c>
      <c r="AH137" s="222"/>
      <c r="AI137" s="225"/>
      <c r="AJ137" s="228"/>
      <c r="AK137" s="163"/>
      <c r="AM137" s="164"/>
      <c r="AN137" s="164"/>
    </row>
    <row r="138" spans="2:40" ht="24.75" customHeight="1" x14ac:dyDescent="0.15">
      <c r="B138" s="106" t="s">
        <v>62</v>
      </c>
      <c r="C138" s="35" t="s">
        <v>16</v>
      </c>
      <c r="D138" s="29" t="s">
        <v>17</v>
      </c>
      <c r="E138" s="76" t="s">
        <v>30</v>
      </c>
      <c r="F138" s="107" t="s">
        <v>38</v>
      </c>
      <c r="G138" s="108" t="s">
        <v>38</v>
      </c>
      <c r="H138" s="108" t="s">
        <v>38</v>
      </c>
      <c r="I138" s="108" t="s">
        <v>38</v>
      </c>
      <c r="J138" s="108" t="s">
        <v>38</v>
      </c>
      <c r="K138" s="108" t="s">
        <v>38</v>
      </c>
      <c r="L138" s="108" t="s">
        <v>38</v>
      </c>
      <c r="M138" s="108" t="s">
        <v>38</v>
      </c>
      <c r="N138" s="108" t="s">
        <v>38</v>
      </c>
      <c r="O138" s="108" t="s">
        <v>38</v>
      </c>
      <c r="P138" s="108" t="s">
        <v>38</v>
      </c>
      <c r="Q138" s="108" t="s">
        <v>38</v>
      </c>
      <c r="R138" s="108" t="s">
        <v>38</v>
      </c>
      <c r="S138" s="108" t="s">
        <v>38</v>
      </c>
      <c r="T138" s="108" t="s">
        <v>38</v>
      </c>
      <c r="U138" s="108" t="s">
        <v>38</v>
      </c>
      <c r="V138" s="108" t="s">
        <v>38</v>
      </c>
      <c r="W138" s="108" t="s">
        <v>38</v>
      </c>
      <c r="X138" s="108" t="s">
        <v>38</v>
      </c>
      <c r="Y138" s="108" t="s">
        <v>38</v>
      </c>
      <c r="Z138" s="108" t="s">
        <v>38</v>
      </c>
      <c r="AA138" s="108" t="s">
        <v>38</v>
      </c>
      <c r="AB138" s="108" t="s">
        <v>38</v>
      </c>
      <c r="AC138" s="108" t="s">
        <v>38</v>
      </c>
      <c r="AD138" s="108" t="s">
        <v>38</v>
      </c>
      <c r="AE138" s="108" t="s">
        <v>38</v>
      </c>
      <c r="AF138" s="108" t="s">
        <v>38</v>
      </c>
      <c r="AG138" s="139" t="s">
        <v>38</v>
      </c>
      <c r="AH138" s="223"/>
      <c r="AI138" s="226"/>
      <c r="AJ138" s="229"/>
      <c r="AK138" s="163"/>
    </row>
    <row r="139" spans="2:40" ht="13.5" customHeight="1" x14ac:dyDescent="0.15">
      <c r="B139" s="202" t="s">
        <v>21</v>
      </c>
      <c r="C139" s="215" t="s">
        <v>10</v>
      </c>
      <c r="D139" s="23" t="str">
        <f>E$8</f>
        <v>〇〇</v>
      </c>
      <c r="E139" s="42"/>
      <c r="F139" s="56"/>
      <c r="G139" s="49"/>
      <c r="H139" s="49"/>
      <c r="I139" s="49" t="s">
        <v>3</v>
      </c>
      <c r="J139" s="49" t="s">
        <v>3</v>
      </c>
      <c r="K139" s="49"/>
      <c r="L139" s="49"/>
      <c r="M139" s="49"/>
      <c r="N139" s="49"/>
      <c r="O139" s="49"/>
      <c r="P139" s="49"/>
      <c r="Q139" s="49" t="s">
        <v>3</v>
      </c>
      <c r="R139" s="49" t="s">
        <v>3</v>
      </c>
      <c r="S139" s="49"/>
      <c r="T139" s="49"/>
      <c r="U139" s="49"/>
      <c r="V139" s="49"/>
      <c r="W139" s="49"/>
      <c r="X139" s="49" t="s">
        <v>3</v>
      </c>
      <c r="Y139" s="49" t="s">
        <v>3</v>
      </c>
      <c r="Z139" s="49"/>
      <c r="AA139" s="49"/>
      <c r="AB139" s="49"/>
      <c r="AC139" s="49"/>
      <c r="AD139" s="49"/>
      <c r="AE139" s="49" t="s">
        <v>3</v>
      </c>
      <c r="AF139" s="49" t="s">
        <v>3</v>
      </c>
      <c r="AG139" s="63"/>
      <c r="AH139" s="32">
        <f>COUNTA(F$136:AG$136)-AI139</f>
        <v>28</v>
      </c>
      <c r="AI139" s="78">
        <f>AM139+AN139</f>
        <v>0</v>
      </c>
      <c r="AJ139" s="38">
        <f>+COUNTIF(F139:AG139,"休")</f>
        <v>8</v>
      </c>
      <c r="AM139" s="29">
        <f>+COUNTIF(F139:AG139,"－")</f>
        <v>0</v>
      </c>
      <c r="AN139" s="29">
        <f t="shared" ref="AN139:AN144" si="82">+COUNTIF(F139:AG139,"外")</f>
        <v>0</v>
      </c>
    </row>
    <row r="140" spans="2:40" ht="13.5" customHeight="1" x14ac:dyDescent="0.15">
      <c r="B140" s="203"/>
      <c r="C140" s="216"/>
      <c r="D140" s="51" t="str">
        <f>E$9</f>
        <v>●●</v>
      </c>
      <c r="E140" s="46"/>
      <c r="F140" s="52"/>
      <c r="G140" s="53"/>
      <c r="H140" s="53"/>
      <c r="I140" s="53"/>
      <c r="J140" s="53" t="s">
        <v>3</v>
      </c>
      <c r="K140" s="53" t="s">
        <v>3</v>
      </c>
      <c r="L140" s="53"/>
      <c r="M140" s="53"/>
      <c r="N140" s="53"/>
      <c r="O140" s="53"/>
      <c r="P140" s="53"/>
      <c r="Q140" s="53"/>
      <c r="R140" s="53" t="s">
        <v>3</v>
      </c>
      <c r="S140" s="53" t="s">
        <v>3</v>
      </c>
      <c r="T140" s="53"/>
      <c r="U140" s="53"/>
      <c r="V140" s="53"/>
      <c r="W140" s="53"/>
      <c r="X140" s="53"/>
      <c r="Y140" s="53" t="s">
        <v>3</v>
      </c>
      <c r="Z140" s="53" t="s">
        <v>3</v>
      </c>
      <c r="AA140" s="53"/>
      <c r="AB140" s="53"/>
      <c r="AC140" s="53"/>
      <c r="AD140" s="53"/>
      <c r="AE140" s="53"/>
      <c r="AF140" s="53" t="s">
        <v>3</v>
      </c>
      <c r="AG140" s="59" t="s">
        <v>3</v>
      </c>
      <c r="AH140" s="32">
        <f t="shared" ref="AH140:AH144" si="83">COUNTA(F$136:AG$136)-AI140</f>
        <v>28</v>
      </c>
      <c r="AI140" s="4">
        <f t="shared" ref="AI140" si="84">AM140+AN140</f>
        <v>0</v>
      </c>
      <c r="AJ140" s="148">
        <f t="shared" ref="AJ140:AJ143" si="85">+COUNTIF(F140:AG140,"休")</f>
        <v>8</v>
      </c>
      <c r="AM140" s="29">
        <f t="shared" ref="AM140:AM143" si="86">+COUNTIF(F140:AG140,"－")</f>
        <v>0</v>
      </c>
      <c r="AN140" s="29">
        <f t="shared" si="82"/>
        <v>0</v>
      </c>
    </row>
    <row r="141" spans="2:40" x14ac:dyDescent="0.15">
      <c r="B141" s="203"/>
      <c r="C141" s="216"/>
      <c r="D141" s="51" t="str">
        <f>E$10</f>
        <v>△△</v>
      </c>
      <c r="E141" s="46"/>
      <c r="F141" s="52"/>
      <c r="G141" s="53"/>
      <c r="H141" s="53"/>
      <c r="I141" s="53" t="s">
        <v>3</v>
      </c>
      <c r="J141" s="53" t="s">
        <v>3</v>
      </c>
      <c r="K141" s="53"/>
      <c r="L141" s="53"/>
      <c r="M141" s="53"/>
      <c r="N141" s="53"/>
      <c r="O141" s="53"/>
      <c r="P141" s="53"/>
      <c r="Q141" s="53" t="s">
        <v>3</v>
      </c>
      <c r="R141" s="53" t="s">
        <v>3</v>
      </c>
      <c r="S141" s="53"/>
      <c r="T141" s="53"/>
      <c r="U141" s="53"/>
      <c r="V141" s="53"/>
      <c r="W141" s="53"/>
      <c r="X141" s="53" t="s">
        <v>3</v>
      </c>
      <c r="Y141" s="53" t="s">
        <v>3</v>
      </c>
      <c r="Z141" s="53"/>
      <c r="AA141" s="53"/>
      <c r="AB141" s="53"/>
      <c r="AC141" s="53"/>
      <c r="AD141" s="53"/>
      <c r="AE141" s="53" t="s">
        <v>3</v>
      </c>
      <c r="AF141" s="53" t="s">
        <v>3</v>
      </c>
      <c r="AG141" s="59"/>
      <c r="AH141" s="32">
        <f t="shared" si="83"/>
        <v>28</v>
      </c>
      <c r="AI141" s="4">
        <f>AM141+AN141</f>
        <v>0</v>
      </c>
      <c r="AJ141" s="148">
        <f t="shared" si="85"/>
        <v>8</v>
      </c>
      <c r="AM141" s="29">
        <f t="shared" si="86"/>
        <v>0</v>
      </c>
      <c r="AN141" s="29">
        <f t="shared" si="82"/>
        <v>0</v>
      </c>
    </row>
    <row r="142" spans="2:40" x14ac:dyDescent="0.15">
      <c r="B142" s="203"/>
      <c r="C142" s="216"/>
      <c r="D142" s="51" t="str">
        <f>E$11</f>
        <v>■■</v>
      </c>
      <c r="E142" s="46"/>
      <c r="F142" s="52"/>
      <c r="G142" s="53"/>
      <c r="H142" s="53"/>
      <c r="I142" s="53"/>
      <c r="J142" s="53" t="s">
        <v>3</v>
      </c>
      <c r="K142" s="53" t="s">
        <v>3</v>
      </c>
      <c r="L142" s="53"/>
      <c r="M142" s="53"/>
      <c r="N142" s="53"/>
      <c r="O142" s="53"/>
      <c r="P142" s="53"/>
      <c r="Q142" s="53"/>
      <c r="R142" s="53" t="s">
        <v>3</v>
      </c>
      <c r="S142" s="53" t="s">
        <v>3</v>
      </c>
      <c r="T142" s="53"/>
      <c r="U142" s="53"/>
      <c r="V142" s="53"/>
      <c r="W142" s="53"/>
      <c r="X142" s="53"/>
      <c r="Y142" s="53" t="s">
        <v>3</v>
      </c>
      <c r="Z142" s="53" t="s">
        <v>3</v>
      </c>
      <c r="AA142" s="53"/>
      <c r="AB142" s="53"/>
      <c r="AC142" s="53"/>
      <c r="AD142" s="53"/>
      <c r="AE142" s="53"/>
      <c r="AF142" s="53" t="s">
        <v>3</v>
      </c>
      <c r="AG142" s="59" t="s">
        <v>3</v>
      </c>
      <c r="AH142" s="32">
        <f t="shared" si="83"/>
        <v>28</v>
      </c>
      <c r="AI142" s="4">
        <f t="shared" ref="AI142:AI144" si="87">AM142+AN142</f>
        <v>0</v>
      </c>
      <c r="AJ142" s="148">
        <f t="shared" si="85"/>
        <v>8</v>
      </c>
      <c r="AM142" s="29">
        <f t="shared" si="86"/>
        <v>0</v>
      </c>
      <c r="AN142" s="29">
        <f t="shared" si="82"/>
        <v>0</v>
      </c>
    </row>
    <row r="143" spans="2:40" x14ac:dyDescent="0.15">
      <c r="B143" s="203"/>
      <c r="C143" s="216"/>
      <c r="D143" s="51" t="str">
        <f>E$12</f>
        <v>★★</v>
      </c>
      <c r="E143" s="46"/>
      <c r="F143" s="52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 t="s">
        <v>3</v>
      </c>
      <c r="Z143" s="53" t="s">
        <v>3</v>
      </c>
      <c r="AA143" s="53" t="s">
        <v>3</v>
      </c>
      <c r="AB143" s="53" t="s">
        <v>3</v>
      </c>
      <c r="AC143" s="53" t="s">
        <v>3</v>
      </c>
      <c r="AD143" s="53" t="s">
        <v>3</v>
      </c>
      <c r="AE143" s="53" t="s">
        <v>3</v>
      </c>
      <c r="AF143" s="53" t="s">
        <v>3</v>
      </c>
      <c r="AG143" s="59" t="s">
        <v>3</v>
      </c>
      <c r="AH143" s="32">
        <f t="shared" si="83"/>
        <v>28</v>
      </c>
      <c r="AI143" s="4">
        <f t="shared" si="87"/>
        <v>0</v>
      </c>
      <c r="AJ143" s="148">
        <f t="shared" si="85"/>
        <v>9</v>
      </c>
      <c r="AM143" s="29">
        <f t="shared" si="86"/>
        <v>0</v>
      </c>
      <c r="AN143" s="29">
        <f t="shared" si="82"/>
        <v>0</v>
      </c>
    </row>
    <row r="144" spans="2:40" x14ac:dyDescent="0.15">
      <c r="B144" s="204"/>
      <c r="C144" s="217"/>
      <c r="D144" s="47"/>
      <c r="E144" s="41"/>
      <c r="F144" s="159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0"/>
      <c r="AF144" s="50"/>
      <c r="AG144" s="140"/>
      <c r="AH144" s="32">
        <f t="shared" si="83"/>
        <v>28</v>
      </c>
      <c r="AI144" s="78">
        <f t="shared" si="87"/>
        <v>0</v>
      </c>
      <c r="AJ144" s="38">
        <f>+COUNTIF(F144:AG144,"休")</f>
        <v>0</v>
      </c>
      <c r="AM144" s="29">
        <f>+COUNTIF(F144:AG144,"－")</f>
        <v>0</v>
      </c>
      <c r="AN144" s="29">
        <f t="shared" si="82"/>
        <v>0</v>
      </c>
    </row>
    <row r="145" spans="2:40" ht="24.75" customHeight="1" x14ac:dyDescent="0.15">
      <c r="B145" s="202" t="s">
        <v>22</v>
      </c>
      <c r="C145" s="215" t="s">
        <v>14</v>
      </c>
      <c r="D145" s="29" t="s">
        <v>17</v>
      </c>
      <c r="E145" s="76" t="s">
        <v>30</v>
      </c>
      <c r="F145" s="107" t="s">
        <v>38</v>
      </c>
      <c r="G145" s="108" t="s">
        <v>38</v>
      </c>
      <c r="H145" s="108" t="s">
        <v>38</v>
      </c>
      <c r="I145" s="108" t="s">
        <v>38</v>
      </c>
      <c r="J145" s="108" t="s">
        <v>38</v>
      </c>
      <c r="K145" s="108" t="s">
        <v>38</v>
      </c>
      <c r="L145" s="108" t="s">
        <v>38</v>
      </c>
      <c r="M145" s="108" t="s">
        <v>38</v>
      </c>
      <c r="N145" s="108" t="s">
        <v>38</v>
      </c>
      <c r="O145" s="108" t="s">
        <v>38</v>
      </c>
      <c r="P145" s="108" t="s">
        <v>38</v>
      </c>
      <c r="Q145" s="108" t="s">
        <v>38</v>
      </c>
      <c r="R145" s="108" t="s">
        <v>38</v>
      </c>
      <c r="S145" s="108" t="s">
        <v>38</v>
      </c>
      <c r="T145" s="108" t="s">
        <v>38</v>
      </c>
      <c r="U145" s="108" t="s">
        <v>38</v>
      </c>
      <c r="V145" s="108" t="s">
        <v>38</v>
      </c>
      <c r="W145" s="108" t="s">
        <v>38</v>
      </c>
      <c r="X145" s="108" t="s">
        <v>38</v>
      </c>
      <c r="Y145" s="108" t="s">
        <v>38</v>
      </c>
      <c r="Z145" s="108" t="s">
        <v>38</v>
      </c>
      <c r="AA145" s="108" t="s">
        <v>38</v>
      </c>
      <c r="AB145" s="108" t="s">
        <v>38</v>
      </c>
      <c r="AC145" s="108" t="s">
        <v>38</v>
      </c>
      <c r="AD145" s="108" t="s">
        <v>38</v>
      </c>
      <c r="AE145" s="108" t="s">
        <v>38</v>
      </c>
      <c r="AF145" s="108" t="s">
        <v>38</v>
      </c>
      <c r="AG145" s="139" t="s">
        <v>38</v>
      </c>
      <c r="AH145" s="48"/>
      <c r="AI145" s="29"/>
      <c r="AJ145" s="153"/>
    </row>
    <row r="146" spans="2:40" ht="13.5" customHeight="1" x14ac:dyDescent="0.15">
      <c r="B146" s="203"/>
      <c r="C146" s="216"/>
      <c r="D146" s="47" t="str">
        <f>E$14</f>
        <v>〇〇</v>
      </c>
      <c r="E146" s="41"/>
      <c r="F146" s="56"/>
      <c r="G146" s="49"/>
      <c r="H146" s="49" t="s">
        <v>3</v>
      </c>
      <c r="I146" s="49" t="s">
        <v>3</v>
      </c>
      <c r="J146" s="49"/>
      <c r="K146" s="49"/>
      <c r="L146" s="49"/>
      <c r="M146" s="49"/>
      <c r="N146" s="49"/>
      <c r="O146" s="49"/>
      <c r="P146" s="49"/>
      <c r="Q146" s="49" t="s">
        <v>3</v>
      </c>
      <c r="R146" s="49" t="s">
        <v>3</v>
      </c>
      <c r="S146" s="49"/>
      <c r="T146" s="49"/>
      <c r="U146" s="49"/>
      <c r="V146" s="49" t="s">
        <v>3</v>
      </c>
      <c r="W146" s="49" t="s">
        <v>3</v>
      </c>
      <c r="X146" s="49"/>
      <c r="Y146" s="49"/>
      <c r="Z146" s="49"/>
      <c r="AA146" s="49"/>
      <c r="AB146" s="49" t="s">
        <v>3</v>
      </c>
      <c r="AC146" s="49" t="s">
        <v>3</v>
      </c>
      <c r="AD146" s="49"/>
      <c r="AE146" s="49"/>
      <c r="AF146" s="49"/>
      <c r="AG146" s="63"/>
      <c r="AH146" s="32">
        <f t="shared" ref="AH146:AH149" si="88">COUNTA(F$136:AG$136)-AI146</f>
        <v>28</v>
      </c>
      <c r="AI146" s="78">
        <f t="shared" ref="AI146:AI149" si="89">AM146+AN146</f>
        <v>0</v>
      </c>
      <c r="AJ146" s="38">
        <f>+COUNTIF(F146:AG146,"休")</f>
        <v>8</v>
      </c>
      <c r="AM146" s="29">
        <f>+COUNTIF(F146:AG146,"－")</f>
        <v>0</v>
      </c>
      <c r="AN146" s="29">
        <f>+COUNTIF(F146:AG146,"外")</f>
        <v>0</v>
      </c>
    </row>
    <row r="147" spans="2:40" x14ac:dyDescent="0.15">
      <c r="B147" s="203"/>
      <c r="C147" s="216"/>
      <c r="D147" s="51" t="str">
        <f>E$15</f>
        <v>●●</v>
      </c>
      <c r="E147" s="46"/>
      <c r="F147" s="52"/>
      <c r="G147" s="53"/>
      <c r="H147" s="53" t="s">
        <v>3</v>
      </c>
      <c r="I147" s="53" t="s">
        <v>3</v>
      </c>
      <c r="J147" s="53"/>
      <c r="K147" s="53"/>
      <c r="L147" s="53"/>
      <c r="M147" s="53"/>
      <c r="N147" s="53"/>
      <c r="O147" s="53"/>
      <c r="P147" s="53"/>
      <c r="Q147" s="53" t="s">
        <v>3</v>
      </c>
      <c r="R147" s="53" t="s">
        <v>3</v>
      </c>
      <c r="S147" s="53"/>
      <c r="T147" s="53"/>
      <c r="U147" s="53"/>
      <c r="V147" s="53" t="s">
        <v>3</v>
      </c>
      <c r="W147" s="53" t="s">
        <v>3</v>
      </c>
      <c r="X147" s="53"/>
      <c r="Y147" s="53"/>
      <c r="Z147" s="53"/>
      <c r="AA147" s="53"/>
      <c r="AB147" s="53" t="s">
        <v>3</v>
      </c>
      <c r="AC147" s="53" t="s">
        <v>3</v>
      </c>
      <c r="AD147" s="53"/>
      <c r="AE147" s="53"/>
      <c r="AF147" s="53"/>
      <c r="AG147" s="59"/>
      <c r="AH147" s="32">
        <f>COUNTA(F$136:AG$136)-AI147</f>
        <v>28</v>
      </c>
      <c r="AI147" s="4">
        <f t="shared" si="89"/>
        <v>0</v>
      </c>
      <c r="AJ147" s="148">
        <f t="shared" ref="AJ147:AJ149" si="90">+COUNTIF(F147:AG147,"休")</f>
        <v>8</v>
      </c>
      <c r="AM147" s="29">
        <f t="shared" ref="AM147:AM149" si="91">+COUNTIF(F147:AG147,"－")</f>
        <v>0</v>
      </c>
      <c r="AN147" s="29">
        <f>+COUNTIF(F147:AG147,"外")</f>
        <v>0</v>
      </c>
    </row>
    <row r="148" spans="2:40" x14ac:dyDescent="0.15">
      <c r="B148" s="203"/>
      <c r="C148" s="216"/>
      <c r="D148" s="51">
        <f>E$16</f>
        <v>0</v>
      </c>
      <c r="E148" s="46"/>
      <c r="F148" s="52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  <c r="AE148" s="53"/>
      <c r="AF148" s="53"/>
      <c r="AG148" s="59"/>
      <c r="AH148" s="32">
        <f t="shared" si="88"/>
        <v>28</v>
      </c>
      <c r="AI148" s="4">
        <f t="shared" si="89"/>
        <v>0</v>
      </c>
      <c r="AJ148" s="148">
        <f t="shared" si="90"/>
        <v>0</v>
      </c>
      <c r="AM148" s="29">
        <f t="shared" si="91"/>
        <v>0</v>
      </c>
      <c r="AN148" s="29">
        <f>+COUNTIF(F148:AG148,"外")</f>
        <v>0</v>
      </c>
    </row>
    <row r="149" spans="2:40" x14ac:dyDescent="0.15">
      <c r="B149" s="203"/>
      <c r="C149" s="217"/>
      <c r="D149" s="47">
        <f>E$17</f>
        <v>0</v>
      </c>
      <c r="E149" s="41"/>
      <c r="F149" s="52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63"/>
      <c r="AH149" s="32">
        <f t="shared" si="88"/>
        <v>28</v>
      </c>
      <c r="AI149" s="31">
        <f t="shared" si="89"/>
        <v>0</v>
      </c>
      <c r="AJ149" s="38">
        <f t="shared" si="90"/>
        <v>0</v>
      </c>
      <c r="AM149" s="29">
        <f t="shared" si="91"/>
        <v>0</v>
      </c>
      <c r="AN149" s="29">
        <f>+COUNTIF(F149:AG149,"外")</f>
        <v>0</v>
      </c>
    </row>
    <row r="150" spans="2:40" ht="24.75" customHeight="1" x14ac:dyDescent="0.15">
      <c r="B150" s="203"/>
      <c r="C150" s="215" t="s">
        <v>15</v>
      </c>
      <c r="D150" s="29" t="s">
        <v>17</v>
      </c>
      <c r="E150" s="76" t="s">
        <v>30</v>
      </c>
      <c r="F150" s="107" t="s">
        <v>38</v>
      </c>
      <c r="G150" s="108" t="s">
        <v>38</v>
      </c>
      <c r="H150" s="108" t="s">
        <v>38</v>
      </c>
      <c r="I150" s="108" t="s">
        <v>38</v>
      </c>
      <c r="J150" s="108" t="s">
        <v>38</v>
      </c>
      <c r="K150" s="108" t="s">
        <v>38</v>
      </c>
      <c r="L150" s="108" t="s">
        <v>38</v>
      </c>
      <c r="M150" s="108" t="s">
        <v>38</v>
      </c>
      <c r="N150" s="108" t="s">
        <v>38</v>
      </c>
      <c r="O150" s="108" t="s">
        <v>38</v>
      </c>
      <c r="P150" s="108" t="s">
        <v>38</v>
      </c>
      <c r="Q150" s="108" t="s">
        <v>38</v>
      </c>
      <c r="R150" s="108" t="s">
        <v>38</v>
      </c>
      <c r="S150" s="108" t="s">
        <v>38</v>
      </c>
      <c r="T150" s="108" t="s">
        <v>38</v>
      </c>
      <c r="U150" s="108" t="s">
        <v>79</v>
      </c>
      <c r="V150" s="108" t="s">
        <v>38</v>
      </c>
      <c r="W150" s="108" t="s">
        <v>38</v>
      </c>
      <c r="X150" s="108" t="s">
        <v>38</v>
      </c>
      <c r="Y150" s="108" t="s">
        <v>38</v>
      </c>
      <c r="Z150" s="108" t="s">
        <v>38</v>
      </c>
      <c r="AA150" s="108" t="s">
        <v>38</v>
      </c>
      <c r="AB150" s="108" t="s">
        <v>38</v>
      </c>
      <c r="AC150" s="108" t="s">
        <v>38</v>
      </c>
      <c r="AD150" s="108" t="s">
        <v>38</v>
      </c>
      <c r="AE150" s="108" t="s">
        <v>38</v>
      </c>
      <c r="AF150" s="108" t="s">
        <v>38</v>
      </c>
      <c r="AG150" s="139" t="s">
        <v>38</v>
      </c>
      <c r="AH150" s="48"/>
      <c r="AI150" s="29"/>
      <c r="AJ150" s="153"/>
    </row>
    <row r="151" spans="2:40" x14ac:dyDescent="0.15">
      <c r="B151" s="203"/>
      <c r="C151" s="216"/>
      <c r="D151" s="23" t="str">
        <f>E$18</f>
        <v>●●</v>
      </c>
      <c r="E151" s="42"/>
      <c r="F151" s="56"/>
      <c r="G151" s="49"/>
      <c r="H151" s="49"/>
      <c r="I151" s="49"/>
      <c r="J151" s="49" t="s">
        <v>3</v>
      </c>
      <c r="K151" s="49" t="s">
        <v>3</v>
      </c>
      <c r="L151" s="49"/>
      <c r="M151" s="49"/>
      <c r="N151" s="49"/>
      <c r="O151" s="49"/>
      <c r="P151" s="49" t="s">
        <v>3</v>
      </c>
      <c r="Q151" s="49" t="s">
        <v>3</v>
      </c>
      <c r="R151" s="49"/>
      <c r="S151" s="49"/>
      <c r="T151" s="49"/>
      <c r="U151" s="49"/>
      <c r="V151" s="49"/>
      <c r="W151" s="49" t="s">
        <v>3</v>
      </c>
      <c r="X151" s="49" t="s">
        <v>3</v>
      </c>
      <c r="Y151" s="49"/>
      <c r="Z151" s="49"/>
      <c r="AA151" s="49"/>
      <c r="AB151" s="49" t="s">
        <v>40</v>
      </c>
      <c r="AC151" s="49" t="s">
        <v>73</v>
      </c>
      <c r="AD151" s="49" t="s">
        <v>73</v>
      </c>
      <c r="AE151" s="49" t="s">
        <v>73</v>
      </c>
      <c r="AF151" s="49" t="s">
        <v>73</v>
      </c>
      <c r="AG151" s="141" t="s">
        <v>73</v>
      </c>
      <c r="AH151" s="32">
        <f t="shared" ref="AH151:AH154" si="92">COUNTA(F$136:AG$136)-AI151</f>
        <v>23</v>
      </c>
      <c r="AI151" s="79">
        <f t="shared" ref="AI151:AI154" si="93">AM151+AN151</f>
        <v>5</v>
      </c>
      <c r="AJ151" s="150">
        <f>+COUNTIF(F151:AG151,"休")</f>
        <v>6</v>
      </c>
      <c r="AM151" s="29">
        <f>+COUNTIF(F151:AG151,"－")</f>
        <v>5</v>
      </c>
      <c r="AN151" s="29">
        <f>+COUNTIF(F151:AG151,"外")</f>
        <v>0</v>
      </c>
    </row>
    <row r="152" spans="2:40" x14ac:dyDescent="0.15">
      <c r="B152" s="203"/>
      <c r="C152" s="216"/>
      <c r="D152" s="51">
        <f>E$19</f>
        <v>0</v>
      </c>
      <c r="E152" s="46"/>
      <c r="F152" s="52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  <c r="AE152" s="53"/>
      <c r="AF152" s="53"/>
      <c r="AG152" s="59"/>
      <c r="AH152" s="32">
        <f t="shared" si="92"/>
        <v>28</v>
      </c>
      <c r="AI152" s="4">
        <f t="shared" si="93"/>
        <v>0</v>
      </c>
      <c r="AJ152" s="148">
        <f t="shared" ref="AJ152:AJ154" si="94">+COUNTIF(F152:AG152,"休")</f>
        <v>0</v>
      </c>
      <c r="AM152" s="29">
        <f t="shared" ref="AM152:AM154" si="95">+COUNTIF(F152:AG152,"－")</f>
        <v>0</v>
      </c>
      <c r="AN152" s="29">
        <f>+COUNTIF(F152:AG152,"外")</f>
        <v>0</v>
      </c>
    </row>
    <row r="153" spans="2:40" x14ac:dyDescent="0.15">
      <c r="B153" s="203"/>
      <c r="C153" s="216"/>
      <c r="D153" s="51">
        <f>E$20</f>
        <v>0</v>
      </c>
      <c r="E153" s="46"/>
      <c r="F153" s="52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59"/>
      <c r="AH153" s="32">
        <f t="shared" si="92"/>
        <v>28</v>
      </c>
      <c r="AI153" s="4">
        <f t="shared" si="93"/>
        <v>0</v>
      </c>
      <c r="AJ153" s="148">
        <f t="shared" si="94"/>
        <v>0</v>
      </c>
      <c r="AM153" s="29">
        <f t="shared" si="95"/>
        <v>0</v>
      </c>
      <c r="AN153" s="29">
        <f>+COUNTIF(F153:AG153,"外")</f>
        <v>0</v>
      </c>
    </row>
    <row r="154" spans="2:40" x14ac:dyDescent="0.15">
      <c r="B154" s="204"/>
      <c r="C154" s="217"/>
      <c r="D154" s="55">
        <f>E$21</f>
        <v>0</v>
      </c>
      <c r="E154" s="44"/>
      <c r="F154" s="160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  <c r="AF154" s="58"/>
      <c r="AG154" s="77"/>
      <c r="AH154" s="142">
        <f t="shared" si="92"/>
        <v>28</v>
      </c>
      <c r="AI154" s="151">
        <f t="shared" si="93"/>
        <v>0</v>
      </c>
      <c r="AJ154" s="149">
        <f t="shared" si="94"/>
        <v>0</v>
      </c>
      <c r="AM154" s="29">
        <f t="shared" si="95"/>
        <v>0</v>
      </c>
      <c r="AN154" s="29">
        <f>+COUNTIF(F154:AG154,"外")</f>
        <v>0</v>
      </c>
    </row>
    <row r="155" spans="2:40" x14ac:dyDescent="0.15"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</row>
    <row r="156" spans="2:40" ht="13.5" customHeight="1" x14ac:dyDescent="0.15">
      <c r="B156" s="25"/>
      <c r="C156" s="33"/>
      <c r="D156" s="26"/>
      <c r="E156" s="3" t="s">
        <v>4</v>
      </c>
      <c r="F156" s="10">
        <f>+AG136+1</f>
        <v>45642</v>
      </c>
      <c r="G156" s="11">
        <f>+F156+1</f>
        <v>45643</v>
      </c>
      <c r="H156" s="11">
        <f t="shared" ref="H156:AC156" si="96">+G156+1</f>
        <v>45644</v>
      </c>
      <c r="I156" s="11">
        <f t="shared" si="96"/>
        <v>45645</v>
      </c>
      <c r="J156" s="11">
        <f t="shared" si="96"/>
        <v>45646</v>
      </c>
      <c r="K156" s="11">
        <f t="shared" si="96"/>
        <v>45647</v>
      </c>
      <c r="L156" s="11">
        <f t="shared" si="96"/>
        <v>45648</v>
      </c>
      <c r="M156" s="11">
        <f t="shared" si="96"/>
        <v>45649</v>
      </c>
      <c r="N156" s="11">
        <f t="shared" si="96"/>
        <v>45650</v>
      </c>
      <c r="O156" s="11">
        <f t="shared" si="96"/>
        <v>45651</v>
      </c>
      <c r="P156" s="11">
        <f t="shared" si="96"/>
        <v>45652</v>
      </c>
      <c r="Q156" s="11">
        <f t="shared" si="96"/>
        <v>45653</v>
      </c>
      <c r="R156" s="11">
        <f t="shared" si="96"/>
        <v>45654</v>
      </c>
      <c r="S156" s="11">
        <f t="shared" si="96"/>
        <v>45655</v>
      </c>
      <c r="T156" s="11">
        <f t="shared" si="96"/>
        <v>45656</v>
      </c>
      <c r="U156" s="11">
        <f t="shared" si="96"/>
        <v>45657</v>
      </c>
      <c r="V156" s="11">
        <f t="shared" si="96"/>
        <v>45658</v>
      </c>
      <c r="W156" s="11">
        <f t="shared" si="96"/>
        <v>45659</v>
      </c>
      <c r="X156" s="11">
        <f t="shared" si="96"/>
        <v>45660</v>
      </c>
      <c r="Y156" s="11">
        <f t="shared" si="96"/>
        <v>45661</v>
      </c>
      <c r="Z156" s="11">
        <f>+Y156+1</f>
        <v>45662</v>
      </c>
      <c r="AA156" s="11">
        <f t="shared" si="96"/>
        <v>45663</v>
      </c>
      <c r="AB156" s="11">
        <f t="shared" si="96"/>
        <v>45664</v>
      </c>
      <c r="AC156" s="11">
        <f t="shared" si="96"/>
        <v>45665</v>
      </c>
      <c r="AD156" s="11">
        <f>+AC156+1</f>
        <v>45666</v>
      </c>
      <c r="AE156" s="11"/>
      <c r="AF156" s="11"/>
      <c r="AG156" s="138"/>
      <c r="AH156" s="221" t="s">
        <v>86</v>
      </c>
      <c r="AI156" s="224" t="s">
        <v>87</v>
      </c>
      <c r="AJ156" s="227" t="s">
        <v>18</v>
      </c>
      <c r="AK156" s="163"/>
      <c r="AM156" s="164" t="s">
        <v>77</v>
      </c>
      <c r="AN156" s="164" t="s">
        <v>78</v>
      </c>
    </row>
    <row r="157" spans="2:40" x14ac:dyDescent="0.15">
      <c r="B157" s="27"/>
      <c r="C157" s="34"/>
      <c r="D157" s="28"/>
      <c r="E157" s="4" t="s">
        <v>2</v>
      </c>
      <c r="F157" s="9" t="str">
        <f>TEXT(WEEKDAY(+F156),"aaa")</f>
        <v>月</v>
      </c>
      <c r="G157" s="14" t="str">
        <f t="shared" ref="G157:AD157" si="97">TEXT(WEEKDAY(+G156),"aaa")</f>
        <v>火</v>
      </c>
      <c r="H157" s="14" t="str">
        <f t="shared" si="97"/>
        <v>水</v>
      </c>
      <c r="I157" s="14" t="str">
        <f t="shared" si="97"/>
        <v>木</v>
      </c>
      <c r="J157" s="14" t="str">
        <f t="shared" si="97"/>
        <v>金</v>
      </c>
      <c r="K157" s="14" t="str">
        <f t="shared" si="97"/>
        <v>土</v>
      </c>
      <c r="L157" s="14" t="str">
        <f t="shared" si="97"/>
        <v>日</v>
      </c>
      <c r="M157" s="14" t="str">
        <f t="shared" si="97"/>
        <v>月</v>
      </c>
      <c r="N157" s="14" t="str">
        <f t="shared" si="97"/>
        <v>火</v>
      </c>
      <c r="O157" s="14" t="str">
        <f t="shared" si="97"/>
        <v>水</v>
      </c>
      <c r="P157" s="14" t="str">
        <f t="shared" si="97"/>
        <v>木</v>
      </c>
      <c r="Q157" s="14" t="str">
        <f t="shared" si="97"/>
        <v>金</v>
      </c>
      <c r="R157" s="14" t="str">
        <f t="shared" si="97"/>
        <v>土</v>
      </c>
      <c r="S157" s="14" t="str">
        <f t="shared" si="97"/>
        <v>日</v>
      </c>
      <c r="T157" s="14" t="str">
        <f t="shared" si="97"/>
        <v>月</v>
      </c>
      <c r="U157" s="14" t="str">
        <f t="shared" si="97"/>
        <v>火</v>
      </c>
      <c r="V157" s="14" t="str">
        <f t="shared" si="97"/>
        <v>水</v>
      </c>
      <c r="W157" s="14" t="str">
        <f t="shared" si="97"/>
        <v>木</v>
      </c>
      <c r="X157" s="14" t="str">
        <f t="shared" si="97"/>
        <v>金</v>
      </c>
      <c r="Y157" s="14" t="str">
        <f t="shared" si="97"/>
        <v>土</v>
      </c>
      <c r="Z157" s="14" t="str">
        <f t="shared" si="97"/>
        <v>日</v>
      </c>
      <c r="AA157" s="14" t="str">
        <f t="shared" si="97"/>
        <v>月</v>
      </c>
      <c r="AB157" s="14" t="str">
        <f t="shared" si="97"/>
        <v>火</v>
      </c>
      <c r="AC157" s="14" t="str">
        <f t="shared" si="97"/>
        <v>水</v>
      </c>
      <c r="AD157" s="14" t="str">
        <f t="shared" si="97"/>
        <v>木</v>
      </c>
      <c r="AE157" s="14"/>
      <c r="AF157" s="14"/>
      <c r="AG157" s="126"/>
      <c r="AH157" s="222"/>
      <c r="AI157" s="225"/>
      <c r="AJ157" s="228"/>
      <c r="AK157" s="163"/>
      <c r="AM157" s="164"/>
      <c r="AN157" s="164"/>
    </row>
    <row r="158" spans="2:40" ht="24.75" customHeight="1" x14ac:dyDescent="0.15">
      <c r="B158" s="106" t="s">
        <v>62</v>
      </c>
      <c r="C158" s="35" t="s">
        <v>16</v>
      </c>
      <c r="D158" s="29" t="s">
        <v>17</v>
      </c>
      <c r="E158" s="76" t="s">
        <v>30</v>
      </c>
      <c r="F158" s="107" t="s">
        <v>38</v>
      </c>
      <c r="G158" s="108" t="s">
        <v>38</v>
      </c>
      <c r="H158" s="108" t="s">
        <v>38</v>
      </c>
      <c r="I158" s="108" t="s">
        <v>38</v>
      </c>
      <c r="J158" s="108" t="s">
        <v>38</v>
      </c>
      <c r="K158" s="108" t="s">
        <v>38</v>
      </c>
      <c r="L158" s="108" t="s">
        <v>38</v>
      </c>
      <c r="M158" s="108" t="s">
        <v>38</v>
      </c>
      <c r="N158" s="108" t="s">
        <v>38</v>
      </c>
      <c r="O158" s="108" t="s">
        <v>38</v>
      </c>
      <c r="P158" s="108" t="s">
        <v>38</v>
      </c>
      <c r="Q158" s="108" t="s">
        <v>38</v>
      </c>
      <c r="R158" s="108" t="s">
        <v>38</v>
      </c>
      <c r="S158" s="108" t="s">
        <v>38</v>
      </c>
      <c r="T158" s="108" t="s">
        <v>38</v>
      </c>
      <c r="U158" s="108" t="s">
        <v>38</v>
      </c>
      <c r="V158" s="108" t="s">
        <v>38</v>
      </c>
      <c r="W158" s="108" t="s">
        <v>38</v>
      </c>
      <c r="X158" s="108" t="s">
        <v>38</v>
      </c>
      <c r="Y158" s="108" t="s">
        <v>38</v>
      </c>
      <c r="Z158" s="108" t="s">
        <v>38</v>
      </c>
      <c r="AA158" s="108" t="s">
        <v>38</v>
      </c>
      <c r="AB158" s="108" t="s">
        <v>38</v>
      </c>
      <c r="AC158" s="108" t="s">
        <v>38</v>
      </c>
      <c r="AD158" s="108" t="s">
        <v>38</v>
      </c>
      <c r="AE158" s="108"/>
      <c r="AF158" s="108"/>
      <c r="AG158" s="139"/>
      <c r="AH158" s="223"/>
      <c r="AI158" s="226"/>
      <c r="AJ158" s="229"/>
      <c r="AK158" s="163"/>
    </row>
    <row r="159" spans="2:40" ht="13.5" customHeight="1" x14ac:dyDescent="0.15">
      <c r="B159" s="202" t="s">
        <v>21</v>
      </c>
      <c r="C159" s="215" t="s">
        <v>10</v>
      </c>
      <c r="D159" s="23" t="str">
        <f>E$8</f>
        <v>〇〇</v>
      </c>
      <c r="E159" s="42"/>
      <c r="F159" s="56"/>
      <c r="G159" s="49"/>
      <c r="H159" s="49"/>
      <c r="I159" s="49" t="s">
        <v>3</v>
      </c>
      <c r="J159" s="49" t="s">
        <v>3</v>
      </c>
      <c r="K159" s="49"/>
      <c r="L159" s="49"/>
      <c r="M159" s="49"/>
      <c r="N159" s="49"/>
      <c r="O159" s="49"/>
      <c r="P159" s="49"/>
      <c r="Q159" s="49" t="s">
        <v>3</v>
      </c>
      <c r="R159" s="49" t="s">
        <v>3</v>
      </c>
      <c r="S159" s="49"/>
      <c r="T159" s="49"/>
      <c r="U159" s="49"/>
      <c r="V159" s="49"/>
      <c r="W159" s="49"/>
      <c r="X159" s="49" t="s">
        <v>3</v>
      </c>
      <c r="Y159" s="49" t="s">
        <v>3</v>
      </c>
      <c r="Z159" s="49"/>
      <c r="AA159" s="49"/>
      <c r="AB159" s="49"/>
      <c r="AC159" s="49"/>
      <c r="AD159" s="49" t="s">
        <v>40</v>
      </c>
      <c r="AE159" s="49"/>
      <c r="AF159" s="49"/>
      <c r="AG159" s="63"/>
      <c r="AH159" s="32">
        <f>COUNTA(F$156:AG$156)-AI159</f>
        <v>25</v>
      </c>
      <c r="AI159" s="78">
        <f>AM159+AN159</f>
        <v>0</v>
      </c>
      <c r="AJ159" s="38">
        <f>+COUNTIF(F159:AG159,"休")</f>
        <v>6</v>
      </c>
      <c r="AM159" s="29">
        <f>+COUNTIF(F159:AG159,"－")</f>
        <v>0</v>
      </c>
      <c r="AN159" s="29">
        <f t="shared" ref="AN159:AN164" si="98">+COUNTIF(F159:AG159,"外")</f>
        <v>0</v>
      </c>
    </row>
    <row r="160" spans="2:40" ht="13.5" customHeight="1" x14ac:dyDescent="0.15">
      <c r="B160" s="203"/>
      <c r="C160" s="216"/>
      <c r="D160" s="51" t="str">
        <f>E$9</f>
        <v>●●</v>
      </c>
      <c r="E160" s="46"/>
      <c r="F160" s="52"/>
      <c r="G160" s="53"/>
      <c r="H160" s="53"/>
      <c r="I160" s="53"/>
      <c r="J160" s="53"/>
      <c r="K160" s="53" t="s">
        <v>3</v>
      </c>
      <c r="L160" s="53"/>
      <c r="M160" s="53"/>
      <c r="N160" s="53"/>
      <c r="O160" s="53"/>
      <c r="P160" s="53"/>
      <c r="Q160" s="53"/>
      <c r="R160" s="53" t="s">
        <v>3</v>
      </c>
      <c r="S160" s="53" t="s">
        <v>3</v>
      </c>
      <c r="T160" s="53"/>
      <c r="U160" s="53"/>
      <c r="V160" s="53"/>
      <c r="W160" s="53"/>
      <c r="X160" s="53" t="s">
        <v>3</v>
      </c>
      <c r="Y160" s="53" t="s">
        <v>3</v>
      </c>
      <c r="Z160" s="53" t="s">
        <v>3</v>
      </c>
      <c r="AA160" s="53"/>
      <c r="AB160" s="53"/>
      <c r="AC160" s="53"/>
      <c r="AD160" s="53" t="s">
        <v>40</v>
      </c>
      <c r="AE160" s="53"/>
      <c r="AF160" s="53"/>
      <c r="AG160" s="59"/>
      <c r="AH160" s="32">
        <f>COUNTA(F$156:AG$156)-AI160</f>
        <v>25</v>
      </c>
      <c r="AI160" s="4">
        <f t="shared" ref="AI160" si="99">AM160+AN160</f>
        <v>0</v>
      </c>
      <c r="AJ160" s="148">
        <f t="shared" ref="AJ160:AJ163" si="100">+COUNTIF(F160:AG160,"休")</f>
        <v>6</v>
      </c>
      <c r="AM160" s="29">
        <f t="shared" ref="AM160:AM163" si="101">+COUNTIF(F160:AG160,"－")</f>
        <v>0</v>
      </c>
      <c r="AN160" s="29">
        <f t="shared" si="98"/>
        <v>0</v>
      </c>
    </row>
    <row r="161" spans="2:40" x14ac:dyDescent="0.15">
      <c r="B161" s="203"/>
      <c r="C161" s="216"/>
      <c r="D161" s="51" t="str">
        <f>E$10</f>
        <v>△△</v>
      </c>
      <c r="E161" s="46"/>
      <c r="F161" s="52"/>
      <c r="G161" s="53"/>
      <c r="H161" s="53"/>
      <c r="I161" s="53" t="s">
        <v>3</v>
      </c>
      <c r="J161" s="53" t="s">
        <v>3</v>
      </c>
      <c r="K161" s="53"/>
      <c r="L161" s="53"/>
      <c r="M161" s="53"/>
      <c r="N161" s="53"/>
      <c r="O161" s="53"/>
      <c r="P161" s="53"/>
      <c r="Q161" s="53" t="s">
        <v>3</v>
      </c>
      <c r="R161" s="53" t="s">
        <v>3</v>
      </c>
      <c r="S161" s="53"/>
      <c r="T161" s="53"/>
      <c r="U161" s="53"/>
      <c r="V161" s="53"/>
      <c r="W161" s="53"/>
      <c r="X161" s="53" t="s">
        <v>3</v>
      </c>
      <c r="Y161" s="53" t="s">
        <v>3</v>
      </c>
      <c r="Z161" s="53"/>
      <c r="AA161" s="53" t="s">
        <v>3</v>
      </c>
      <c r="AB161" s="53" t="s">
        <v>3</v>
      </c>
      <c r="AC161" s="53"/>
      <c r="AD161" s="53" t="s">
        <v>40</v>
      </c>
      <c r="AE161" s="53"/>
      <c r="AF161" s="53"/>
      <c r="AG161" s="59"/>
      <c r="AH161" s="32">
        <f t="shared" ref="AH161:AH162" si="102">COUNTA(F$156:AG$156)-AI161</f>
        <v>25</v>
      </c>
      <c r="AI161" s="4">
        <f>AM161+AN161</f>
        <v>0</v>
      </c>
      <c r="AJ161" s="148">
        <f t="shared" si="100"/>
        <v>8</v>
      </c>
      <c r="AM161" s="29">
        <f t="shared" si="101"/>
        <v>0</v>
      </c>
      <c r="AN161" s="29">
        <f t="shared" si="98"/>
        <v>0</v>
      </c>
    </row>
    <row r="162" spans="2:40" x14ac:dyDescent="0.15">
      <c r="B162" s="203"/>
      <c r="C162" s="216"/>
      <c r="D162" s="51" t="str">
        <f>E$11</f>
        <v>■■</v>
      </c>
      <c r="E162" s="46"/>
      <c r="F162" s="52"/>
      <c r="G162" s="53"/>
      <c r="H162" s="53"/>
      <c r="I162" s="53"/>
      <c r="J162" s="53"/>
      <c r="K162" s="53" t="s">
        <v>3</v>
      </c>
      <c r="L162" s="53"/>
      <c r="M162" s="53"/>
      <c r="N162" s="53"/>
      <c r="O162" s="53"/>
      <c r="P162" s="53"/>
      <c r="Q162" s="53"/>
      <c r="R162" s="53" t="s">
        <v>3</v>
      </c>
      <c r="S162" s="53" t="s">
        <v>3</v>
      </c>
      <c r="T162" s="53"/>
      <c r="U162" s="53"/>
      <c r="V162" s="53"/>
      <c r="W162" s="53"/>
      <c r="X162" s="53" t="s">
        <v>3</v>
      </c>
      <c r="Y162" s="53" t="s">
        <v>3</v>
      </c>
      <c r="Z162" s="53" t="s">
        <v>3</v>
      </c>
      <c r="AA162" s="53" t="s">
        <v>3</v>
      </c>
      <c r="AB162" s="53" t="s">
        <v>3</v>
      </c>
      <c r="AC162" s="53"/>
      <c r="AD162" s="53" t="s">
        <v>40</v>
      </c>
      <c r="AE162" s="53"/>
      <c r="AF162" s="53"/>
      <c r="AG162" s="59"/>
      <c r="AH162" s="32">
        <f t="shared" si="102"/>
        <v>25</v>
      </c>
      <c r="AI162" s="4">
        <f t="shared" ref="AI162:AI164" si="103">AM162+AN162</f>
        <v>0</v>
      </c>
      <c r="AJ162" s="148">
        <f t="shared" si="100"/>
        <v>8</v>
      </c>
      <c r="AM162" s="29">
        <f t="shared" si="101"/>
        <v>0</v>
      </c>
      <c r="AN162" s="29">
        <f t="shared" si="98"/>
        <v>0</v>
      </c>
    </row>
    <row r="163" spans="2:40" x14ac:dyDescent="0.15">
      <c r="B163" s="203"/>
      <c r="C163" s="216"/>
      <c r="D163" s="51" t="str">
        <f>E$12</f>
        <v>★★</v>
      </c>
      <c r="E163" s="46"/>
      <c r="F163" s="52"/>
      <c r="G163" s="53"/>
      <c r="H163" s="53"/>
      <c r="I163" s="53" t="s">
        <v>40</v>
      </c>
      <c r="J163" s="53" t="s">
        <v>73</v>
      </c>
      <c r="K163" s="53" t="s">
        <v>73</v>
      </c>
      <c r="L163" s="53" t="s">
        <v>73</v>
      </c>
      <c r="M163" s="53" t="s">
        <v>73</v>
      </c>
      <c r="N163" s="53" t="s">
        <v>73</v>
      </c>
      <c r="O163" s="53" t="s">
        <v>73</v>
      </c>
      <c r="P163" s="53" t="s">
        <v>73</v>
      </c>
      <c r="Q163" s="53" t="s">
        <v>73</v>
      </c>
      <c r="R163" s="53" t="s">
        <v>73</v>
      </c>
      <c r="S163" s="53" t="s">
        <v>73</v>
      </c>
      <c r="T163" s="53" t="s">
        <v>73</v>
      </c>
      <c r="U163" s="53" t="s">
        <v>73</v>
      </c>
      <c r="V163" s="53" t="s">
        <v>73</v>
      </c>
      <c r="W163" s="53" t="s">
        <v>73</v>
      </c>
      <c r="X163" s="53" t="s">
        <v>73</v>
      </c>
      <c r="Y163" s="53" t="s">
        <v>73</v>
      </c>
      <c r="Z163" s="53" t="s">
        <v>73</v>
      </c>
      <c r="AA163" s="53" t="s">
        <v>73</v>
      </c>
      <c r="AB163" s="53" t="s">
        <v>73</v>
      </c>
      <c r="AC163" s="53" t="s">
        <v>73</v>
      </c>
      <c r="AD163" s="53" t="s">
        <v>73</v>
      </c>
      <c r="AE163" s="53"/>
      <c r="AF163" s="53"/>
      <c r="AG163" s="59"/>
      <c r="AH163" s="32">
        <f>COUNTA(F$156:AG$156)-AI163</f>
        <v>4</v>
      </c>
      <c r="AI163" s="4">
        <f t="shared" si="103"/>
        <v>21</v>
      </c>
      <c r="AJ163" s="148">
        <f t="shared" si="100"/>
        <v>0</v>
      </c>
      <c r="AM163" s="29">
        <f t="shared" si="101"/>
        <v>21</v>
      </c>
      <c r="AN163" s="29">
        <f t="shared" si="98"/>
        <v>0</v>
      </c>
    </row>
    <row r="164" spans="2:40" x14ac:dyDescent="0.15">
      <c r="B164" s="204"/>
      <c r="C164" s="217"/>
      <c r="D164" s="47"/>
      <c r="E164" s="41"/>
      <c r="F164" s="159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C164" s="50"/>
      <c r="AD164" s="50"/>
      <c r="AE164" s="50"/>
      <c r="AF164" s="50"/>
      <c r="AG164" s="140"/>
      <c r="AH164" s="32">
        <f>COUNTA(F$156:AG$156)-AI164</f>
        <v>25</v>
      </c>
      <c r="AI164" s="78">
        <f t="shared" si="103"/>
        <v>0</v>
      </c>
      <c r="AJ164" s="38">
        <f>+COUNTIF(F164:AG164,"休")</f>
        <v>0</v>
      </c>
      <c r="AM164" s="29">
        <f>+COUNTIF(F164:AG164,"－")</f>
        <v>0</v>
      </c>
      <c r="AN164" s="29">
        <f t="shared" si="98"/>
        <v>0</v>
      </c>
    </row>
    <row r="165" spans="2:40" ht="24.75" customHeight="1" x14ac:dyDescent="0.15">
      <c r="B165" s="202" t="s">
        <v>22</v>
      </c>
      <c r="C165" s="215" t="s">
        <v>14</v>
      </c>
      <c r="D165" s="29" t="s">
        <v>17</v>
      </c>
      <c r="E165" s="76" t="s">
        <v>30</v>
      </c>
      <c r="F165" s="107" t="s">
        <v>38</v>
      </c>
      <c r="G165" s="108" t="s">
        <v>38</v>
      </c>
      <c r="H165" s="108" t="s">
        <v>38</v>
      </c>
      <c r="I165" s="108" t="s">
        <v>38</v>
      </c>
      <c r="J165" s="108" t="s">
        <v>38</v>
      </c>
      <c r="K165" s="108" t="s">
        <v>38</v>
      </c>
      <c r="L165" s="108" t="s">
        <v>38</v>
      </c>
      <c r="M165" s="108" t="s">
        <v>38</v>
      </c>
      <c r="N165" s="108" t="s">
        <v>38</v>
      </c>
      <c r="O165" s="108" t="s">
        <v>38</v>
      </c>
      <c r="P165" s="108" t="s">
        <v>38</v>
      </c>
      <c r="Q165" s="108" t="s">
        <v>38</v>
      </c>
      <c r="R165" s="108" t="s">
        <v>38</v>
      </c>
      <c r="S165" s="108" t="s">
        <v>38</v>
      </c>
      <c r="T165" s="108" t="s">
        <v>38</v>
      </c>
      <c r="U165" s="108" t="s">
        <v>38</v>
      </c>
      <c r="V165" s="108" t="s">
        <v>38</v>
      </c>
      <c r="W165" s="108" t="s">
        <v>38</v>
      </c>
      <c r="X165" s="108" t="s">
        <v>38</v>
      </c>
      <c r="Y165" s="108" t="s">
        <v>38</v>
      </c>
      <c r="Z165" s="108" t="s">
        <v>38</v>
      </c>
      <c r="AA165" s="108" t="s">
        <v>38</v>
      </c>
      <c r="AB165" s="108" t="s">
        <v>38</v>
      </c>
      <c r="AC165" s="108" t="s">
        <v>38</v>
      </c>
      <c r="AD165" s="108" t="s">
        <v>38</v>
      </c>
      <c r="AE165" s="108"/>
      <c r="AF165" s="108"/>
      <c r="AG165" s="139"/>
      <c r="AH165" s="48"/>
      <c r="AI165" s="29"/>
      <c r="AJ165" s="153"/>
    </row>
    <row r="166" spans="2:40" ht="13.5" customHeight="1" x14ac:dyDescent="0.15">
      <c r="B166" s="203"/>
      <c r="C166" s="216"/>
      <c r="D166" s="47" t="str">
        <f>E$14</f>
        <v>〇〇</v>
      </c>
      <c r="E166" s="41"/>
      <c r="F166" s="56"/>
      <c r="G166" s="49"/>
      <c r="H166" s="49" t="s">
        <v>3</v>
      </c>
      <c r="I166" s="49" t="s">
        <v>3</v>
      </c>
      <c r="J166" s="49"/>
      <c r="K166" s="49"/>
      <c r="L166" s="49"/>
      <c r="M166" s="49"/>
      <c r="N166" s="49"/>
      <c r="O166" s="49"/>
      <c r="P166" s="49"/>
      <c r="Q166" s="49" t="s">
        <v>3</v>
      </c>
      <c r="R166" s="49" t="s">
        <v>3</v>
      </c>
      <c r="S166" s="49"/>
      <c r="T166" s="49"/>
      <c r="U166" s="49"/>
      <c r="V166" s="49" t="s">
        <v>3</v>
      </c>
      <c r="W166" s="49" t="s">
        <v>3</v>
      </c>
      <c r="X166" s="49"/>
      <c r="Y166" s="49"/>
      <c r="Z166" s="49"/>
      <c r="AA166" s="49"/>
      <c r="AB166" s="49" t="s">
        <v>3</v>
      </c>
      <c r="AC166" s="49" t="s">
        <v>3</v>
      </c>
      <c r="AD166" s="49" t="s">
        <v>40</v>
      </c>
      <c r="AE166" s="49"/>
      <c r="AF166" s="49"/>
      <c r="AG166" s="63"/>
      <c r="AH166" s="32">
        <f>COUNTA(F$156:AG$156)-AI166</f>
        <v>25</v>
      </c>
      <c r="AI166" s="78">
        <f t="shared" ref="AI166:AI169" si="104">AM166+AN166</f>
        <v>0</v>
      </c>
      <c r="AJ166" s="38">
        <f>+COUNTIF(F166:AG166,"休")</f>
        <v>8</v>
      </c>
      <c r="AM166" s="29">
        <f>+COUNTIF(F166:AG166,"－")</f>
        <v>0</v>
      </c>
      <c r="AN166" s="29">
        <f>+COUNTIF(F166:AG166,"外")</f>
        <v>0</v>
      </c>
    </row>
    <row r="167" spans="2:40" x14ac:dyDescent="0.15">
      <c r="B167" s="203"/>
      <c r="C167" s="216"/>
      <c r="D167" s="51" t="str">
        <f>E$15</f>
        <v>●●</v>
      </c>
      <c r="E167" s="46"/>
      <c r="F167" s="52"/>
      <c r="G167" s="53"/>
      <c r="H167" s="53" t="s">
        <v>3</v>
      </c>
      <c r="I167" s="53" t="s">
        <v>3</v>
      </c>
      <c r="J167" s="53"/>
      <c r="K167" s="53"/>
      <c r="L167" s="53"/>
      <c r="M167" s="53"/>
      <c r="N167" s="53"/>
      <c r="O167" s="53"/>
      <c r="P167" s="53"/>
      <c r="Q167" s="53" t="s">
        <v>3</v>
      </c>
      <c r="R167" s="53" t="s">
        <v>3</v>
      </c>
      <c r="S167" s="53"/>
      <c r="T167" s="53"/>
      <c r="U167" s="53"/>
      <c r="V167" s="53" t="s">
        <v>3</v>
      </c>
      <c r="W167" s="53" t="s">
        <v>3</v>
      </c>
      <c r="X167" s="53"/>
      <c r="Y167" s="53"/>
      <c r="Z167" s="53"/>
      <c r="AA167" s="53"/>
      <c r="AB167" s="53" t="s">
        <v>3</v>
      </c>
      <c r="AC167" s="53" t="s">
        <v>3</v>
      </c>
      <c r="AD167" s="53" t="s">
        <v>40</v>
      </c>
      <c r="AE167" s="53"/>
      <c r="AF167" s="53"/>
      <c r="AG167" s="59"/>
      <c r="AH167" s="32">
        <f>COUNTA(F$156:AG$156)-AI167</f>
        <v>25</v>
      </c>
      <c r="AI167" s="4">
        <f t="shared" si="104"/>
        <v>0</v>
      </c>
      <c r="AJ167" s="148">
        <f t="shared" ref="AJ167:AJ169" si="105">+COUNTIF(F167:AG167,"休")</f>
        <v>8</v>
      </c>
      <c r="AM167" s="29">
        <f t="shared" ref="AM167:AM169" si="106">+COUNTIF(F167:AG167,"－")</f>
        <v>0</v>
      </c>
      <c r="AN167" s="29">
        <f>+COUNTIF(F167:AG167,"外")</f>
        <v>0</v>
      </c>
    </row>
    <row r="168" spans="2:40" x14ac:dyDescent="0.15">
      <c r="B168" s="203"/>
      <c r="C168" s="216"/>
      <c r="D168" s="51">
        <f>E$16</f>
        <v>0</v>
      </c>
      <c r="E168" s="46"/>
      <c r="F168" s="52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  <c r="AE168" s="53"/>
      <c r="AF168" s="53"/>
      <c r="AG168" s="59"/>
      <c r="AH168" s="32">
        <f t="shared" ref="AH168:AH169" si="107">COUNTA(F$156:AG$156)-AI168</f>
        <v>25</v>
      </c>
      <c r="AI168" s="4">
        <f t="shared" si="104"/>
        <v>0</v>
      </c>
      <c r="AJ168" s="148">
        <f t="shared" si="105"/>
        <v>0</v>
      </c>
      <c r="AM168" s="29">
        <f t="shared" si="106"/>
        <v>0</v>
      </c>
      <c r="AN168" s="29">
        <f>+COUNTIF(F168:AG168,"外")</f>
        <v>0</v>
      </c>
    </row>
    <row r="169" spans="2:40" x14ac:dyDescent="0.15">
      <c r="B169" s="203"/>
      <c r="C169" s="217"/>
      <c r="D169" s="47">
        <f>E$17</f>
        <v>0</v>
      </c>
      <c r="E169" s="41"/>
      <c r="F169" s="52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  <c r="AC169" s="54"/>
      <c r="AD169" s="54"/>
      <c r="AE169" s="54"/>
      <c r="AF169" s="54"/>
      <c r="AG169" s="63"/>
      <c r="AH169" s="32">
        <f t="shared" si="107"/>
        <v>25</v>
      </c>
      <c r="AI169" s="31">
        <f t="shared" si="104"/>
        <v>0</v>
      </c>
      <c r="AJ169" s="38">
        <f t="shared" si="105"/>
        <v>0</v>
      </c>
      <c r="AM169" s="29">
        <f t="shared" si="106"/>
        <v>0</v>
      </c>
      <c r="AN169" s="29">
        <f>+COUNTIF(F169:AG169,"外")</f>
        <v>0</v>
      </c>
    </row>
    <row r="170" spans="2:40" ht="24.75" customHeight="1" x14ac:dyDescent="0.15">
      <c r="B170" s="203"/>
      <c r="C170" s="215" t="s">
        <v>15</v>
      </c>
      <c r="D170" s="29" t="s">
        <v>17</v>
      </c>
      <c r="E170" s="76" t="s">
        <v>30</v>
      </c>
      <c r="F170" s="107" t="s">
        <v>38</v>
      </c>
      <c r="G170" s="108" t="s">
        <v>38</v>
      </c>
      <c r="H170" s="108" t="s">
        <v>38</v>
      </c>
      <c r="I170" s="108" t="s">
        <v>38</v>
      </c>
      <c r="J170" s="108" t="s">
        <v>38</v>
      </c>
      <c r="K170" s="108" t="s">
        <v>38</v>
      </c>
      <c r="L170" s="108" t="s">
        <v>38</v>
      </c>
      <c r="M170" s="108" t="s">
        <v>38</v>
      </c>
      <c r="N170" s="108" t="s">
        <v>38</v>
      </c>
      <c r="O170" s="108" t="s">
        <v>38</v>
      </c>
      <c r="P170" s="108" t="s">
        <v>38</v>
      </c>
      <c r="Q170" s="108" t="s">
        <v>38</v>
      </c>
      <c r="R170" s="108" t="s">
        <v>38</v>
      </c>
      <c r="S170" s="108" t="s">
        <v>38</v>
      </c>
      <c r="T170" s="108" t="s">
        <v>38</v>
      </c>
      <c r="U170" s="108" t="s">
        <v>38</v>
      </c>
      <c r="V170" s="108" t="s">
        <v>38</v>
      </c>
      <c r="W170" s="108" t="s">
        <v>38</v>
      </c>
      <c r="X170" s="108" t="s">
        <v>38</v>
      </c>
      <c r="Y170" s="108" t="s">
        <v>38</v>
      </c>
      <c r="Z170" s="108" t="s">
        <v>38</v>
      </c>
      <c r="AA170" s="108" t="s">
        <v>38</v>
      </c>
      <c r="AB170" s="108" t="s">
        <v>38</v>
      </c>
      <c r="AC170" s="108" t="s">
        <v>38</v>
      </c>
      <c r="AD170" s="108" t="s">
        <v>38</v>
      </c>
      <c r="AE170" s="108"/>
      <c r="AF170" s="108"/>
      <c r="AG170" s="139"/>
      <c r="AH170" s="48"/>
      <c r="AI170" s="29"/>
      <c r="AJ170" s="153"/>
    </row>
    <row r="171" spans="2:40" x14ac:dyDescent="0.15">
      <c r="B171" s="203"/>
      <c r="C171" s="216"/>
      <c r="D171" s="23" t="str">
        <f>E$18</f>
        <v>●●</v>
      </c>
      <c r="E171" s="42"/>
      <c r="F171" s="56" t="s">
        <v>73</v>
      </c>
      <c r="G171" s="49" t="s">
        <v>73</v>
      </c>
      <c r="H171" s="49" t="s">
        <v>73</v>
      </c>
      <c r="I171" s="49" t="s">
        <v>73</v>
      </c>
      <c r="J171" s="49" t="s">
        <v>73</v>
      </c>
      <c r="K171" s="49" t="s">
        <v>73</v>
      </c>
      <c r="L171" s="49" t="s">
        <v>73</v>
      </c>
      <c r="M171" s="49" t="s">
        <v>73</v>
      </c>
      <c r="N171" s="49" t="s">
        <v>73</v>
      </c>
      <c r="O171" s="49" t="s">
        <v>73</v>
      </c>
      <c r="P171" s="49" t="s">
        <v>73</v>
      </c>
      <c r="Q171" s="49" t="s">
        <v>73</v>
      </c>
      <c r="R171" s="49" t="s">
        <v>73</v>
      </c>
      <c r="S171" s="49" t="s">
        <v>73</v>
      </c>
      <c r="T171" s="49" t="s">
        <v>73</v>
      </c>
      <c r="U171" s="49" t="s">
        <v>73</v>
      </c>
      <c r="V171" s="49" t="s">
        <v>73</v>
      </c>
      <c r="W171" s="49" t="s">
        <v>73</v>
      </c>
      <c r="X171" s="49" t="s">
        <v>73</v>
      </c>
      <c r="Y171" s="49" t="s">
        <v>73</v>
      </c>
      <c r="Z171" s="49" t="s">
        <v>73</v>
      </c>
      <c r="AA171" s="49" t="s">
        <v>73</v>
      </c>
      <c r="AB171" s="49" t="s">
        <v>73</v>
      </c>
      <c r="AC171" s="49" t="s">
        <v>73</v>
      </c>
      <c r="AD171" s="49" t="s">
        <v>73</v>
      </c>
      <c r="AE171" s="49"/>
      <c r="AF171" s="49"/>
      <c r="AG171" s="141"/>
      <c r="AH171" s="32">
        <f>COUNTA(F$156:AG$156)-AI171</f>
        <v>0</v>
      </c>
      <c r="AI171" s="79">
        <f t="shared" ref="AI171:AI174" si="108">AM171+AN171</f>
        <v>25</v>
      </c>
      <c r="AJ171" s="150">
        <f>+COUNTIF(F171:AG171,"休")</f>
        <v>0</v>
      </c>
      <c r="AM171" s="29">
        <f>+COUNTIF(F171:AG171,"－")</f>
        <v>25</v>
      </c>
      <c r="AN171" s="29">
        <f>+COUNTIF(F171:AG171,"外")</f>
        <v>0</v>
      </c>
    </row>
    <row r="172" spans="2:40" x14ac:dyDescent="0.15">
      <c r="B172" s="203"/>
      <c r="C172" s="216"/>
      <c r="D172" s="51">
        <f>E$19</f>
        <v>0</v>
      </c>
      <c r="E172" s="46"/>
      <c r="F172" s="52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  <c r="AE172" s="53"/>
      <c r="AF172" s="53"/>
      <c r="AG172" s="59"/>
      <c r="AH172" s="32">
        <f>COUNTA(F$156:AG$156)-AI172</f>
        <v>25</v>
      </c>
      <c r="AI172" s="4">
        <f t="shared" si="108"/>
        <v>0</v>
      </c>
      <c r="AJ172" s="148">
        <f t="shared" ref="AJ172:AJ174" si="109">+COUNTIF(F172:AG172,"休")</f>
        <v>0</v>
      </c>
      <c r="AM172" s="29">
        <f t="shared" ref="AM172:AM174" si="110">+COUNTIF(F172:AG172,"－")</f>
        <v>0</v>
      </c>
      <c r="AN172" s="29">
        <f>+COUNTIF(F172:AG172,"外")</f>
        <v>0</v>
      </c>
    </row>
    <row r="173" spans="2:40" x14ac:dyDescent="0.15">
      <c r="B173" s="203"/>
      <c r="C173" s="216"/>
      <c r="D173" s="51">
        <f>E$20</f>
        <v>0</v>
      </c>
      <c r="E173" s="46"/>
      <c r="F173" s="52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  <c r="AE173" s="53"/>
      <c r="AF173" s="53"/>
      <c r="AG173" s="59"/>
      <c r="AH173" s="32">
        <f t="shared" ref="AH173:AH174" si="111">COUNTA(F$156:AG$156)-AI173</f>
        <v>25</v>
      </c>
      <c r="AI173" s="4">
        <f t="shared" si="108"/>
        <v>0</v>
      </c>
      <c r="AJ173" s="148">
        <f t="shared" si="109"/>
        <v>0</v>
      </c>
      <c r="AM173" s="29">
        <f t="shared" si="110"/>
        <v>0</v>
      </c>
      <c r="AN173" s="29">
        <f>+COUNTIF(F173:AG173,"外")</f>
        <v>0</v>
      </c>
    </row>
    <row r="174" spans="2:40" x14ac:dyDescent="0.15">
      <c r="B174" s="204"/>
      <c r="C174" s="217"/>
      <c r="D174" s="55">
        <f>E$21</f>
        <v>0</v>
      </c>
      <c r="E174" s="44"/>
      <c r="F174" s="160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  <c r="AF174" s="58"/>
      <c r="AG174" s="77"/>
      <c r="AH174" s="142">
        <f t="shared" si="111"/>
        <v>25</v>
      </c>
      <c r="AI174" s="151">
        <f t="shared" si="108"/>
        <v>0</v>
      </c>
      <c r="AJ174" s="149">
        <f t="shared" si="109"/>
        <v>0</v>
      </c>
      <c r="AM174" s="29">
        <f t="shared" si="110"/>
        <v>0</v>
      </c>
      <c r="AN174" s="29">
        <f>+COUNTIF(F174:AG174,"外")</f>
        <v>0</v>
      </c>
    </row>
    <row r="175" spans="2:40" x14ac:dyDescent="0.15"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</row>
    <row r="176" spans="2:40" x14ac:dyDescent="0.15"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</row>
  </sheetData>
  <mergeCells count="202">
    <mergeCell ref="G85:J85"/>
    <mergeCell ref="L85:O85"/>
    <mergeCell ref="Q85:T85"/>
    <mergeCell ref="V85:Y85"/>
    <mergeCell ref="AA85:AD85"/>
    <mergeCell ref="H19:J19"/>
    <mergeCell ref="N13:P13"/>
    <mergeCell ref="N14:P14"/>
    <mergeCell ref="N15:P15"/>
    <mergeCell ref="N16:P16"/>
    <mergeCell ref="N17:P17"/>
    <mergeCell ref="N18:P18"/>
    <mergeCell ref="N19:P19"/>
    <mergeCell ref="N20:P20"/>
    <mergeCell ref="N21:P21"/>
    <mergeCell ref="AD92:AF92"/>
    <mergeCell ref="AG92:AJ92"/>
    <mergeCell ref="B93:C93"/>
    <mergeCell ref="X93:AB93"/>
    <mergeCell ref="B94:C94"/>
    <mergeCell ref="E94:G94"/>
    <mergeCell ref="X94:AB94"/>
    <mergeCell ref="AF87:AJ87"/>
    <mergeCell ref="G87:J87"/>
    <mergeCell ref="L87:O87"/>
    <mergeCell ref="Q87:T87"/>
    <mergeCell ref="V87:Y87"/>
    <mergeCell ref="AA87:AD87"/>
    <mergeCell ref="AC11:AD11"/>
    <mergeCell ref="W20:Z21"/>
    <mergeCell ref="AH43:AH45"/>
    <mergeCell ref="AI43:AI45"/>
    <mergeCell ref="AJ43:AJ45"/>
    <mergeCell ref="T7:V7"/>
    <mergeCell ref="X8:AB8"/>
    <mergeCell ref="X9:AB9"/>
    <mergeCell ref="X10:AB10"/>
    <mergeCell ref="AC8:AD8"/>
    <mergeCell ref="AC9:AD9"/>
    <mergeCell ref="AC10:AD10"/>
    <mergeCell ref="X7:AD7"/>
    <mergeCell ref="Q7:S7"/>
    <mergeCell ref="X11:AB11"/>
    <mergeCell ref="Q19:S19"/>
    <mergeCell ref="Q8:S8"/>
    <mergeCell ref="Q9:S9"/>
    <mergeCell ref="Q10:S10"/>
    <mergeCell ref="Q13:S13"/>
    <mergeCell ref="Q14:S14"/>
    <mergeCell ref="Q12:S12"/>
    <mergeCell ref="AH63:AH65"/>
    <mergeCell ref="AI96:AI98"/>
    <mergeCell ref="AJ96:AJ98"/>
    <mergeCell ref="AH116:AH118"/>
    <mergeCell ref="AI116:AI118"/>
    <mergeCell ref="AJ116:AJ118"/>
    <mergeCell ref="AH136:AH138"/>
    <mergeCell ref="AI136:AI138"/>
    <mergeCell ref="AJ136:AJ138"/>
    <mergeCell ref="AH96:AH98"/>
    <mergeCell ref="AI63:AI65"/>
    <mergeCell ref="AJ63:AJ65"/>
    <mergeCell ref="AH156:AH158"/>
    <mergeCell ref="AI156:AI158"/>
    <mergeCell ref="AJ156:AJ158"/>
    <mergeCell ref="B145:B154"/>
    <mergeCell ref="C145:C149"/>
    <mergeCell ref="C150:C154"/>
    <mergeCell ref="B159:B164"/>
    <mergeCell ref="C159:C164"/>
    <mergeCell ref="B165:B174"/>
    <mergeCell ref="C165:C169"/>
    <mergeCell ref="C170:C174"/>
    <mergeCell ref="B125:B134"/>
    <mergeCell ref="C125:C129"/>
    <mergeCell ref="C130:C134"/>
    <mergeCell ref="B46:B51"/>
    <mergeCell ref="C46:C51"/>
    <mergeCell ref="B52:B61"/>
    <mergeCell ref="C52:C56"/>
    <mergeCell ref="C57:C61"/>
    <mergeCell ref="B66:B71"/>
    <mergeCell ref="C66:C71"/>
    <mergeCell ref="B72:B81"/>
    <mergeCell ref="C72:C76"/>
    <mergeCell ref="C77:C81"/>
    <mergeCell ref="B4:C4"/>
    <mergeCell ref="Q6:S6"/>
    <mergeCell ref="B99:B104"/>
    <mergeCell ref="C99:C104"/>
    <mergeCell ref="B105:B114"/>
    <mergeCell ref="C105:C109"/>
    <mergeCell ref="C110:C114"/>
    <mergeCell ref="B119:B124"/>
    <mergeCell ref="C119:C124"/>
    <mergeCell ref="N5:V5"/>
    <mergeCell ref="N7:P7"/>
    <mergeCell ref="N6:P6"/>
    <mergeCell ref="H20:J20"/>
    <mergeCell ref="H21:J21"/>
    <mergeCell ref="E9:G9"/>
    <mergeCell ref="E10:G10"/>
    <mergeCell ref="E13:G13"/>
    <mergeCell ref="E14:G14"/>
    <mergeCell ref="H7:J7"/>
    <mergeCell ref="K7:M7"/>
    <mergeCell ref="E6:G7"/>
    <mergeCell ref="H8:J8"/>
    <mergeCell ref="K8:M8"/>
    <mergeCell ref="H6:J6"/>
    <mergeCell ref="B139:B144"/>
    <mergeCell ref="C139:C144"/>
    <mergeCell ref="X4:AB4"/>
    <mergeCell ref="E4:G4"/>
    <mergeCell ref="X3:AB3"/>
    <mergeCell ref="AK23:AK25"/>
    <mergeCell ref="AH23:AH25"/>
    <mergeCell ref="AI23:AI25"/>
    <mergeCell ref="AJ23:AJ25"/>
    <mergeCell ref="B26:B31"/>
    <mergeCell ref="C26:C31"/>
    <mergeCell ref="C32:C36"/>
    <mergeCell ref="C37:C41"/>
    <mergeCell ref="B32:B41"/>
    <mergeCell ref="E15:G15"/>
    <mergeCell ref="E16:G16"/>
    <mergeCell ref="E17:G17"/>
    <mergeCell ref="E18:G18"/>
    <mergeCell ref="E19:G19"/>
    <mergeCell ref="E20:G20"/>
    <mergeCell ref="E21:G21"/>
    <mergeCell ref="B3:C3"/>
    <mergeCell ref="K19:M19"/>
    <mergeCell ref="E8:G8"/>
    <mergeCell ref="B6:B7"/>
    <mergeCell ref="B14:B21"/>
    <mergeCell ref="B8:B13"/>
    <mergeCell ref="C6:D7"/>
    <mergeCell ref="C8:D13"/>
    <mergeCell ref="C14:D17"/>
    <mergeCell ref="C18:D21"/>
    <mergeCell ref="K6:M6"/>
    <mergeCell ref="H9:J9"/>
    <mergeCell ref="H10:J10"/>
    <mergeCell ref="H13:J13"/>
    <mergeCell ref="H14:J14"/>
    <mergeCell ref="H15:J15"/>
    <mergeCell ref="H16:J16"/>
    <mergeCell ref="H17:J17"/>
    <mergeCell ref="H18:J18"/>
    <mergeCell ref="H12:J12"/>
    <mergeCell ref="K9:M9"/>
    <mergeCell ref="K10:M10"/>
    <mergeCell ref="K13:M13"/>
    <mergeCell ref="K14:M14"/>
    <mergeCell ref="K12:M12"/>
    <mergeCell ref="K15:M15"/>
    <mergeCell ref="K16:M16"/>
    <mergeCell ref="AG2:AJ2"/>
    <mergeCell ref="AD2:AF2"/>
    <mergeCell ref="T8:V21"/>
    <mergeCell ref="K20:M20"/>
    <mergeCell ref="Q20:S20"/>
    <mergeCell ref="K21:M21"/>
    <mergeCell ref="Q21:S21"/>
    <mergeCell ref="E11:G11"/>
    <mergeCell ref="H11:J11"/>
    <mergeCell ref="N11:P11"/>
    <mergeCell ref="K11:M11"/>
    <mergeCell ref="Q11:S11"/>
    <mergeCell ref="E12:G12"/>
    <mergeCell ref="Q17:S17"/>
    <mergeCell ref="K18:M18"/>
    <mergeCell ref="Q18:S18"/>
    <mergeCell ref="N8:P8"/>
    <mergeCell ref="N9:P9"/>
    <mergeCell ref="N10:P10"/>
    <mergeCell ref="K17:M17"/>
    <mergeCell ref="N12:P12"/>
    <mergeCell ref="Q15:S15"/>
    <mergeCell ref="Q16:S16"/>
    <mergeCell ref="T6:V6"/>
    <mergeCell ref="AM23:AM24"/>
    <mergeCell ref="AN23:AN24"/>
    <mergeCell ref="AK43:AK45"/>
    <mergeCell ref="AM43:AM44"/>
    <mergeCell ref="AN43:AN44"/>
    <mergeCell ref="AK63:AK65"/>
    <mergeCell ref="AM63:AM64"/>
    <mergeCell ref="AN63:AN64"/>
    <mergeCell ref="AK96:AK98"/>
    <mergeCell ref="AM96:AM97"/>
    <mergeCell ref="AN96:AN97"/>
    <mergeCell ref="AK116:AK118"/>
    <mergeCell ref="AM116:AM117"/>
    <mergeCell ref="AN116:AN117"/>
    <mergeCell ref="AK136:AK138"/>
    <mergeCell ref="AM136:AM137"/>
    <mergeCell ref="AN136:AN137"/>
    <mergeCell ref="AK156:AK158"/>
    <mergeCell ref="AM156:AM157"/>
    <mergeCell ref="AN156:AN157"/>
  </mergeCells>
  <phoneticPr fontId="2"/>
  <conditionalFormatting sqref="F24:AG24 F44:AG44 F157:AG157 F137:AG137 F117:AG117 F97:AG97 F64:AG64 AG7 AG9 AG11 AG15 AG13 F85 K85 P85 U85 Z85">
    <cfRule type="containsText" dxfId="2863" priority="1559" operator="containsText" text="日">
      <formula>NOT(ISERROR(SEARCH("日",F7)))</formula>
    </cfRule>
    <cfRule type="containsText" dxfId="2862" priority="1560" operator="containsText" text="土">
      <formula>NOT(ISERROR(SEARCH("土",F7)))</formula>
    </cfRule>
  </conditionalFormatting>
  <conditionalFormatting sqref="F62:AG62">
    <cfRule type="containsText" dxfId="2861" priority="1416" operator="containsText" text="退">
      <formula>NOT(ISERROR(SEARCH("退",F62)))</formula>
    </cfRule>
    <cfRule type="containsText" dxfId="2860" priority="1417" operator="containsText" text="入">
      <formula>NOT(ISERROR(SEARCH("入",F62)))</formula>
    </cfRule>
    <cfRule type="containsText" dxfId="2859" priority="1418" operator="containsText" text="入,退">
      <formula>NOT(ISERROR(SEARCH("入,退",F62)))</formula>
    </cfRule>
    <cfRule type="containsText" dxfId="2858" priority="1419" operator="containsText" text="入,退">
      <formula>NOT(ISERROR(SEARCH("入,退",F62)))</formula>
    </cfRule>
    <cfRule type="cellIs" dxfId="2857" priority="1421" operator="equal">
      <formula>"休"</formula>
    </cfRule>
  </conditionalFormatting>
  <conditionalFormatting sqref="F62:AG62">
    <cfRule type="containsText" dxfId="2856" priority="1420" operator="containsText" text="休">
      <formula>NOT(ISERROR(SEARCH("休",F62)))</formula>
    </cfRule>
  </conditionalFormatting>
  <conditionalFormatting sqref="F62:AG62">
    <cfRule type="containsText" dxfId="2855" priority="1415" operator="containsText" text="外">
      <formula>NOT(ISERROR(SEARCH("外",F62)))</formula>
    </cfRule>
  </conditionalFormatting>
  <conditionalFormatting sqref="D31">
    <cfRule type="cellIs" dxfId="2854" priority="1385" operator="equal">
      <formula>0</formula>
    </cfRule>
  </conditionalFormatting>
  <conditionalFormatting sqref="D26:D81">
    <cfRule type="cellIs" dxfId="2853" priority="1384" operator="equal">
      <formula>0</formula>
    </cfRule>
  </conditionalFormatting>
  <conditionalFormatting sqref="D98:D114">
    <cfRule type="cellIs" dxfId="2852" priority="1356" operator="equal">
      <formula>0</formula>
    </cfRule>
  </conditionalFormatting>
  <conditionalFormatting sqref="D118:D133">
    <cfRule type="cellIs" dxfId="2851" priority="1328" operator="equal">
      <formula>0</formula>
    </cfRule>
  </conditionalFormatting>
  <conditionalFormatting sqref="D154">
    <cfRule type="cellIs" dxfId="2850" priority="1284" operator="equal">
      <formula>0</formula>
    </cfRule>
  </conditionalFormatting>
  <conditionalFormatting sqref="D174">
    <cfRule type="cellIs" dxfId="2849" priority="1240" operator="equal">
      <formula>0</formula>
    </cfRule>
  </conditionalFormatting>
  <conditionalFormatting sqref="D134">
    <cfRule type="cellIs" dxfId="2848" priority="1320" operator="equal">
      <formula>0</formula>
    </cfRule>
  </conditionalFormatting>
  <conditionalFormatting sqref="D138:D153">
    <cfRule type="cellIs" dxfId="2847" priority="1292" operator="equal">
      <formula>0</formula>
    </cfRule>
  </conditionalFormatting>
  <conditionalFormatting sqref="D158:D173">
    <cfRule type="cellIs" dxfId="2846" priority="1256" operator="equal">
      <formula>0</formula>
    </cfRule>
  </conditionalFormatting>
  <conditionalFormatting sqref="D96:D97">
    <cfRule type="cellIs" dxfId="2845" priority="1239" operator="equal">
      <formula>0</formula>
    </cfRule>
  </conditionalFormatting>
  <conditionalFormatting sqref="D116:D117">
    <cfRule type="cellIs" dxfId="2844" priority="1238" operator="equal">
      <formula>0</formula>
    </cfRule>
  </conditionalFormatting>
  <conditionalFormatting sqref="D136:D137">
    <cfRule type="cellIs" dxfId="2843" priority="1237" operator="equal">
      <formula>0</formula>
    </cfRule>
  </conditionalFormatting>
  <conditionalFormatting sqref="D156:D157">
    <cfRule type="cellIs" dxfId="2842" priority="1236" operator="equal">
      <formula>0</formula>
    </cfRule>
  </conditionalFormatting>
  <conditionalFormatting sqref="T8:V21">
    <cfRule type="cellIs" dxfId="2841" priority="655" operator="between">
      <formula>0.214</formula>
      <formula>0.249</formula>
    </cfRule>
    <cfRule type="cellIs" dxfId="2840" priority="656" operator="between">
      <formula>0.25</formula>
      <formula>0.284</formula>
    </cfRule>
    <cfRule type="cellIs" dxfId="2839" priority="657" operator="greaterThanOrEqual">
      <formula>0.285</formula>
    </cfRule>
  </conditionalFormatting>
  <conditionalFormatting sqref="AD20:AD21">
    <cfRule type="containsText" dxfId="2838" priority="653" operator="containsText" text="対象外">
      <formula>NOT(ISERROR(SEARCH("対象外",AD20)))</formula>
    </cfRule>
  </conditionalFormatting>
  <conditionalFormatting sqref="W20 AB20:AC21">
    <cfRule type="containsText" dxfId="2837" priority="652" operator="containsText" text="対象外">
      <formula>NOT(ISERROR(SEARCH("対象外",W20)))</formula>
    </cfRule>
  </conditionalFormatting>
  <conditionalFormatting sqref="W20 AA20:AA21">
    <cfRule type="containsText" dxfId="2836" priority="651" operator="containsText" text="補正無し">
      <formula>NOT(ISERROR(SEARCH("補正無し",W20)))</formula>
    </cfRule>
  </conditionalFormatting>
  <conditionalFormatting sqref="F85">
    <cfRule type="containsText" dxfId="2835" priority="607" operator="containsText" text="その他">
      <formula>NOT(ISERROR(SEARCH("その他",F85)))</formula>
    </cfRule>
    <cfRule type="containsText" dxfId="2834" priority="608" operator="containsText" text="冬休">
      <formula>NOT(ISERROR(SEARCH("冬休",F85)))</formula>
    </cfRule>
    <cfRule type="containsText" dxfId="2833" priority="609" operator="containsText" text="夏休">
      <formula>NOT(ISERROR(SEARCH("夏休",F85)))</formula>
    </cfRule>
    <cfRule type="containsText" dxfId="2832" priority="610" operator="containsText" text="製作">
      <formula>NOT(ISERROR(SEARCH("製作",F85)))</formula>
    </cfRule>
    <cfRule type="cellIs" dxfId="2831" priority="611" operator="equal">
      <formula>"中止,製作"</formula>
    </cfRule>
    <cfRule type="containsText" dxfId="2830" priority="614" operator="containsText" text="中止,製作,夏休,冬休,その他">
      <formula>NOT(ISERROR(SEARCH("中止,製作,夏休,冬休,その他",F85)))</formula>
    </cfRule>
    <cfRule type="containsText" dxfId="2829" priority="615" operator="containsText" text="中止">
      <formula>NOT(ISERROR(SEARCH("中止",F85)))</formula>
    </cfRule>
  </conditionalFormatting>
  <conditionalFormatting sqref="K85">
    <cfRule type="containsText" dxfId="2828" priority="612" operator="containsText" text="中止,製作,夏休,冬休,その他">
      <formula>NOT(ISERROR(SEARCH("中止,製作,夏休,冬休,その他",K85)))</formula>
    </cfRule>
    <cfRule type="containsText" dxfId="2827" priority="613" operator="containsText" text="中止">
      <formula>NOT(ISERROR(SEARCH("中止",K85)))</formula>
    </cfRule>
  </conditionalFormatting>
  <conditionalFormatting sqref="K85">
    <cfRule type="containsText" dxfId="2826" priority="600" operator="containsText" text="その他">
      <formula>NOT(ISERROR(SEARCH("その他",K85)))</formula>
    </cfRule>
    <cfRule type="containsText" dxfId="2825" priority="601" operator="containsText" text="冬休">
      <formula>NOT(ISERROR(SEARCH("冬休",K85)))</formula>
    </cfRule>
    <cfRule type="containsText" dxfId="2824" priority="602" operator="containsText" text="夏休">
      <formula>NOT(ISERROR(SEARCH("夏休",K85)))</formula>
    </cfRule>
    <cfRule type="containsText" dxfId="2823" priority="603" operator="containsText" text="製作">
      <formula>NOT(ISERROR(SEARCH("製作",K85)))</formula>
    </cfRule>
    <cfRule type="cellIs" dxfId="2822" priority="604" operator="equal">
      <formula>"中止,製作"</formula>
    </cfRule>
    <cfRule type="containsText" dxfId="2821" priority="605" operator="containsText" text="中止,製作,夏休,冬休,その他">
      <formula>NOT(ISERROR(SEARCH("中止,製作,夏休,冬休,その他",K85)))</formula>
    </cfRule>
    <cfRule type="containsText" dxfId="2820" priority="606" operator="containsText" text="中止">
      <formula>NOT(ISERROR(SEARCH("中止",K85)))</formula>
    </cfRule>
  </conditionalFormatting>
  <conditionalFormatting sqref="P85">
    <cfRule type="containsText" dxfId="2819" priority="593" operator="containsText" text="その他">
      <formula>NOT(ISERROR(SEARCH("その他",P85)))</formula>
    </cfRule>
    <cfRule type="containsText" dxfId="2818" priority="594" operator="containsText" text="冬休">
      <formula>NOT(ISERROR(SEARCH("冬休",P85)))</formula>
    </cfRule>
    <cfRule type="containsText" dxfId="2817" priority="595" operator="containsText" text="夏休">
      <formula>NOT(ISERROR(SEARCH("夏休",P85)))</formula>
    </cfRule>
    <cfRule type="containsText" dxfId="2816" priority="596" operator="containsText" text="製作">
      <formula>NOT(ISERROR(SEARCH("製作",P85)))</formula>
    </cfRule>
    <cfRule type="cellIs" dxfId="2815" priority="597" operator="equal">
      <formula>"中止,製作"</formula>
    </cfRule>
    <cfRule type="containsText" dxfId="2814" priority="598" operator="containsText" text="中止,製作,夏休,冬休,その他">
      <formula>NOT(ISERROR(SEARCH("中止,製作,夏休,冬休,その他",P85)))</formula>
    </cfRule>
    <cfRule type="containsText" dxfId="2813" priority="599" operator="containsText" text="中止">
      <formula>NOT(ISERROR(SEARCH("中止",P85)))</formula>
    </cfRule>
  </conditionalFormatting>
  <conditionalFormatting sqref="U85">
    <cfRule type="containsText" dxfId="2812" priority="586" operator="containsText" text="その他">
      <formula>NOT(ISERROR(SEARCH("その他",U85)))</formula>
    </cfRule>
    <cfRule type="containsText" dxfId="2811" priority="587" operator="containsText" text="冬休">
      <formula>NOT(ISERROR(SEARCH("冬休",U85)))</formula>
    </cfRule>
    <cfRule type="containsText" dxfId="2810" priority="588" operator="containsText" text="夏休">
      <formula>NOT(ISERROR(SEARCH("夏休",U85)))</formula>
    </cfRule>
    <cfRule type="containsText" dxfId="2809" priority="589" operator="containsText" text="製作">
      <formula>NOT(ISERROR(SEARCH("製作",U85)))</formula>
    </cfRule>
    <cfRule type="cellIs" dxfId="2808" priority="590" operator="equal">
      <formula>"中止,製作"</formula>
    </cfRule>
    <cfRule type="containsText" dxfId="2807" priority="591" operator="containsText" text="中止,製作,夏休,冬休,その他">
      <formula>NOT(ISERROR(SEARCH("中止,製作,夏休,冬休,その他",U85)))</formula>
    </cfRule>
    <cfRule type="containsText" dxfId="2806" priority="592" operator="containsText" text="中止">
      <formula>NOT(ISERROR(SEARCH("中止",U85)))</formula>
    </cfRule>
  </conditionalFormatting>
  <conditionalFormatting sqref="Z85">
    <cfRule type="containsText" dxfId="2805" priority="579" operator="containsText" text="その他">
      <formula>NOT(ISERROR(SEARCH("その他",Z85)))</formula>
    </cfRule>
    <cfRule type="containsText" dxfId="2804" priority="580" operator="containsText" text="冬休">
      <formula>NOT(ISERROR(SEARCH("冬休",Z85)))</formula>
    </cfRule>
    <cfRule type="containsText" dxfId="2803" priority="581" operator="containsText" text="夏休">
      <formula>NOT(ISERROR(SEARCH("夏休",Z85)))</formula>
    </cfRule>
    <cfRule type="containsText" dxfId="2802" priority="582" operator="containsText" text="製作">
      <formula>NOT(ISERROR(SEARCH("製作",Z85)))</formula>
    </cfRule>
    <cfRule type="cellIs" dxfId="2801" priority="583" operator="equal">
      <formula>"中止,製作"</formula>
    </cfRule>
    <cfRule type="containsText" dxfId="2800" priority="584" operator="containsText" text="中止,製作,夏休,冬休,その他">
      <formula>NOT(ISERROR(SEARCH("中止,製作,夏休,冬休,その他",Z85)))</formula>
    </cfRule>
    <cfRule type="containsText" dxfId="2799" priority="585" operator="containsText" text="中止">
      <formula>NOT(ISERROR(SEARCH("中止",Z85)))</formula>
    </cfRule>
  </conditionalFormatting>
  <conditionalFormatting sqref="F25:AG25">
    <cfRule type="containsText" dxfId="2798" priority="577" operator="containsText" text="日">
      <formula>NOT(ISERROR(SEARCH("日",F25)))</formula>
    </cfRule>
    <cfRule type="containsText" dxfId="2797" priority="578" operator="containsText" text="土">
      <formula>NOT(ISERROR(SEARCH("土",F25)))</formula>
    </cfRule>
  </conditionalFormatting>
  <conditionalFormatting sqref="F25:AG25">
    <cfRule type="containsText" dxfId="2796" priority="570" operator="containsText" text="その他">
      <formula>NOT(ISERROR(SEARCH("その他",F25)))</formula>
    </cfRule>
    <cfRule type="containsText" dxfId="2795" priority="571" operator="containsText" text="冬休">
      <formula>NOT(ISERROR(SEARCH("冬休",F25)))</formula>
    </cfRule>
    <cfRule type="containsText" dxfId="2794" priority="572" operator="containsText" text="夏休">
      <formula>NOT(ISERROR(SEARCH("夏休",F25)))</formula>
    </cfRule>
    <cfRule type="containsText" dxfId="2793" priority="573" operator="containsText" text="製作">
      <formula>NOT(ISERROR(SEARCH("製作",F25)))</formula>
    </cfRule>
    <cfRule type="cellIs" dxfId="2792" priority="574" operator="equal">
      <formula>"中止,製作"</formula>
    </cfRule>
    <cfRule type="containsText" dxfId="2791" priority="575" operator="containsText" text="中止,製作,夏休,冬休,その他">
      <formula>NOT(ISERROR(SEARCH("中止,製作,夏休,冬休,その他",F25)))</formula>
    </cfRule>
    <cfRule type="containsText" dxfId="2790" priority="576" operator="containsText" text="中止">
      <formula>NOT(ISERROR(SEARCH("中止",F25)))</formula>
    </cfRule>
  </conditionalFormatting>
  <conditionalFormatting sqref="F45:AG45">
    <cfRule type="containsText" dxfId="2789" priority="550" operator="containsText" text="日">
      <formula>NOT(ISERROR(SEARCH("日",F45)))</formula>
    </cfRule>
    <cfRule type="containsText" dxfId="2788" priority="551" operator="containsText" text="土">
      <formula>NOT(ISERROR(SEARCH("土",F45)))</formula>
    </cfRule>
  </conditionalFormatting>
  <conditionalFormatting sqref="F45:AG45">
    <cfRule type="containsText" dxfId="2787" priority="543" operator="containsText" text="その他">
      <formula>NOT(ISERROR(SEARCH("その他",F45)))</formula>
    </cfRule>
    <cfRule type="containsText" dxfId="2786" priority="544" operator="containsText" text="冬休">
      <formula>NOT(ISERROR(SEARCH("冬休",F45)))</formula>
    </cfRule>
    <cfRule type="containsText" dxfId="2785" priority="545" operator="containsText" text="夏休">
      <formula>NOT(ISERROR(SEARCH("夏休",F45)))</formula>
    </cfRule>
    <cfRule type="containsText" dxfId="2784" priority="546" operator="containsText" text="製作">
      <formula>NOT(ISERROR(SEARCH("製作",F45)))</formula>
    </cfRule>
    <cfRule type="cellIs" dxfId="2783" priority="547" operator="equal">
      <formula>"中止,製作"</formula>
    </cfRule>
    <cfRule type="containsText" dxfId="2782" priority="548" operator="containsText" text="中止,製作,夏休,冬休,その他">
      <formula>NOT(ISERROR(SEARCH("中止,製作,夏休,冬休,その他",F45)))</formula>
    </cfRule>
    <cfRule type="containsText" dxfId="2781" priority="549" operator="containsText" text="中止">
      <formula>NOT(ISERROR(SEARCH("中止",F45)))</formula>
    </cfRule>
  </conditionalFormatting>
  <conditionalFormatting sqref="F65:AG65">
    <cfRule type="containsText" dxfId="2780" priority="514" operator="containsText" text="日">
      <formula>NOT(ISERROR(SEARCH("日",F65)))</formula>
    </cfRule>
    <cfRule type="containsText" dxfId="2779" priority="515" operator="containsText" text="土">
      <formula>NOT(ISERROR(SEARCH("土",F65)))</formula>
    </cfRule>
  </conditionalFormatting>
  <conditionalFormatting sqref="F65:AG65">
    <cfRule type="containsText" dxfId="2778" priority="507" operator="containsText" text="その他">
      <formula>NOT(ISERROR(SEARCH("その他",F65)))</formula>
    </cfRule>
    <cfRule type="containsText" dxfId="2777" priority="508" operator="containsText" text="冬休">
      <formula>NOT(ISERROR(SEARCH("冬休",F65)))</formula>
    </cfRule>
    <cfRule type="containsText" dxfId="2776" priority="509" operator="containsText" text="夏休">
      <formula>NOT(ISERROR(SEARCH("夏休",F65)))</formula>
    </cfRule>
    <cfRule type="containsText" dxfId="2775" priority="510" operator="containsText" text="製作">
      <formula>NOT(ISERROR(SEARCH("製作",F65)))</formula>
    </cfRule>
    <cfRule type="cellIs" dxfId="2774" priority="511" operator="equal">
      <formula>"中止,製作"</formula>
    </cfRule>
    <cfRule type="containsText" dxfId="2773" priority="512" operator="containsText" text="中止,製作,夏休,冬休,その他">
      <formula>NOT(ISERROR(SEARCH("中止,製作,夏休,冬休,その他",F65)))</formula>
    </cfRule>
    <cfRule type="containsText" dxfId="2772" priority="513" operator="containsText" text="中止">
      <formula>NOT(ISERROR(SEARCH("中止",F65)))</formula>
    </cfRule>
  </conditionalFormatting>
  <conditionalFormatting sqref="F98:AG98">
    <cfRule type="containsText" dxfId="2771" priority="487" operator="containsText" text="日">
      <formula>NOT(ISERROR(SEARCH("日",F98)))</formula>
    </cfRule>
    <cfRule type="containsText" dxfId="2770" priority="488" operator="containsText" text="土">
      <formula>NOT(ISERROR(SEARCH("土",F98)))</formula>
    </cfRule>
  </conditionalFormatting>
  <conditionalFormatting sqref="F98:AG98">
    <cfRule type="containsText" dxfId="2769" priority="480" operator="containsText" text="その他">
      <formula>NOT(ISERROR(SEARCH("その他",F98)))</formula>
    </cfRule>
    <cfRule type="containsText" dxfId="2768" priority="481" operator="containsText" text="冬休">
      <formula>NOT(ISERROR(SEARCH("冬休",F98)))</formula>
    </cfRule>
    <cfRule type="containsText" dxfId="2767" priority="482" operator="containsText" text="夏休">
      <formula>NOT(ISERROR(SEARCH("夏休",F98)))</formula>
    </cfRule>
    <cfRule type="containsText" dxfId="2766" priority="483" operator="containsText" text="製作">
      <formula>NOT(ISERROR(SEARCH("製作",F98)))</formula>
    </cfRule>
    <cfRule type="cellIs" dxfId="2765" priority="484" operator="equal">
      <formula>"中止,製作"</formula>
    </cfRule>
    <cfRule type="containsText" dxfId="2764" priority="485" operator="containsText" text="中止,製作,夏休,冬休,その他">
      <formula>NOT(ISERROR(SEARCH("中止,製作,夏休,冬休,その他",F98)))</formula>
    </cfRule>
    <cfRule type="containsText" dxfId="2763" priority="486" operator="containsText" text="中止">
      <formula>NOT(ISERROR(SEARCH("中止",F98)))</formula>
    </cfRule>
  </conditionalFormatting>
  <conditionalFormatting sqref="F118:AG118">
    <cfRule type="containsText" dxfId="2762" priority="460" operator="containsText" text="日">
      <formula>NOT(ISERROR(SEARCH("日",F118)))</formula>
    </cfRule>
    <cfRule type="containsText" dxfId="2761" priority="461" operator="containsText" text="土">
      <formula>NOT(ISERROR(SEARCH("土",F118)))</formula>
    </cfRule>
  </conditionalFormatting>
  <conditionalFormatting sqref="F118:AG118">
    <cfRule type="containsText" dxfId="2760" priority="453" operator="containsText" text="その他">
      <formula>NOT(ISERROR(SEARCH("その他",F118)))</formula>
    </cfRule>
    <cfRule type="containsText" dxfId="2759" priority="454" operator="containsText" text="冬休">
      <formula>NOT(ISERROR(SEARCH("冬休",F118)))</formula>
    </cfRule>
    <cfRule type="containsText" dxfId="2758" priority="455" operator="containsText" text="夏休">
      <formula>NOT(ISERROR(SEARCH("夏休",F118)))</formula>
    </cfRule>
    <cfRule type="containsText" dxfId="2757" priority="456" operator="containsText" text="製作">
      <formula>NOT(ISERROR(SEARCH("製作",F118)))</formula>
    </cfRule>
    <cfRule type="cellIs" dxfId="2756" priority="457" operator="equal">
      <formula>"中止,製作"</formula>
    </cfRule>
    <cfRule type="containsText" dxfId="2755" priority="458" operator="containsText" text="中止,製作,夏休,冬休,その他">
      <formula>NOT(ISERROR(SEARCH("中止,製作,夏休,冬休,その他",F118)))</formula>
    </cfRule>
    <cfRule type="containsText" dxfId="2754" priority="459" operator="containsText" text="中止">
      <formula>NOT(ISERROR(SEARCH("中止",F118)))</formula>
    </cfRule>
  </conditionalFormatting>
  <conditionalFormatting sqref="F138:AG138">
    <cfRule type="containsText" dxfId="2753" priority="433" operator="containsText" text="日">
      <formula>NOT(ISERROR(SEARCH("日",F138)))</formula>
    </cfRule>
    <cfRule type="containsText" dxfId="2752" priority="434" operator="containsText" text="土">
      <formula>NOT(ISERROR(SEARCH("土",F138)))</formula>
    </cfRule>
  </conditionalFormatting>
  <conditionalFormatting sqref="F138:AG138">
    <cfRule type="containsText" dxfId="2751" priority="426" operator="containsText" text="その他">
      <formula>NOT(ISERROR(SEARCH("その他",F138)))</formula>
    </cfRule>
    <cfRule type="containsText" dxfId="2750" priority="427" operator="containsText" text="冬休">
      <formula>NOT(ISERROR(SEARCH("冬休",F138)))</formula>
    </cfRule>
    <cfRule type="containsText" dxfId="2749" priority="428" operator="containsText" text="夏休">
      <formula>NOT(ISERROR(SEARCH("夏休",F138)))</formula>
    </cfRule>
    <cfRule type="containsText" dxfId="2748" priority="429" operator="containsText" text="製作">
      <formula>NOT(ISERROR(SEARCH("製作",F138)))</formula>
    </cfRule>
    <cfRule type="cellIs" dxfId="2747" priority="430" operator="equal">
      <formula>"中止,製作"</formula>
    </cfRule>
    <cfRule type="containsText" dxfId="2746" priority="431" operator="containsText" text="中止,製作,夏休,冬休,その他">
      <formula>NOT(ISERROR(SEARCH("中止,製作,夏休,冬休,その他",F138)))</formula>
    </cfRule>
    <cfRule type="containsText" dxfId="2745" priority="432" operator="containsText" text="中止">
      <formula>NOT(ISERROR(SEARCH("中止",F138)))</formula>
    </cfRule>
  </conditionalFormatting>
  <conditionalFormatting sqref="F158:AG158">
    <cfRule type="containsText" dxfId="2744" priority="406" operator="containsText" text="日">
      <formula>NOT(ISERROR(SEARCH("日",F158)))</formula>
    </cfRule>
    <cfRule type="containsText" dxfId="2743" priority="407" operator="containsText" text="土">
      <formula>NOT(ISERROR(SEARCH("土",F158)))</formula>
    </cfRule>
  </conditionalFormatting>
  <conditionalFormatting sqref="F158:AG158">
    <cfRule type="containsText" dxfId="2742" priority="399" operator="containsText" text="その他">
      <formula>NOT(ISERROR(SEARCH("その他",F158)))</formula>
    </cfRule>
    <cfRule type="containsText" dxfId="2741" priority="400" operator="containsText" text="冬休">
      <formula>NOT(ISERROR(SEARCH("冬休",F158)))</formula>
    </cfRule>
    <cfRule type="containsText" dxfId="2740" priority="401" operator="containsText" text="夏休">
      <formula>NOT(ISERROR(SEARCH("夏休",F158)))</formula>
    </cfRule>
    <cfRule type="containsText" dxfId="2739" priority="402" operator="containsText" text="製作">
      <formula>NOT(ISERROR(SEARCH("製作",F158)))</formula>
    </cfRule>
    <cfRule type="cellIs" dxfId="2738" priority="403" operator="equal">
      <formula>"中止,製作"</formula>
    </cfRule>
    <cfRule type="containsText" dxfId="2737" priority="404" operator="containsText" text="中止,製作,夏休,冬休,その他">
      <formula>NOT(ISERROR(SEARCH("中止,製作,夏休,冬休,その他",F158)))</formula>
    </cfRule>
    <cfRule type="containsText" dxfId="2736" priority="405" operator="containsText" text="中止">
      <formula>NOT(ISERROR(SEARCH("中止",F158)))</formula>
    </cfRule>
  </conditionalFormatting>
  <conditionalFormatting sqref="F26:AG31">
    <cfRule type="containsText" dxfId="2735" priority="333" operator="containsText" text="退">
      <formula>NOT(ISERROR(SEARCH("退",F26)))</formula>
    </cfRule>
    <cfRule type="containsText" dxfId="2734" priority="334" operator="containsText" text="入">
      <formula>NOT(ISERROR(SEARCH("入",F26)))</formula>
    </cfRule>
    <cfRule type="containsText" dxfId="2733" priority="335" operator="containsText" text="入,退">
      <formula>NOT(ISERROR(SEARCH("入,退",F26)))</formula>
    </cfRule>
    <cfRule type="containsText" dxfId="2732" priority="336" operator="containsText" text="入,退">
      <formula>NOT(ISERROR(SEARCH("入,退",F26)))</formula>
    </cfRule>
    <cfRule type="cellIs" dxfId="2731" priority="338" operator="equal">
      <formula>"休"</formula>
    </cfRule>
  </conditionalFormatting>
  <conditionalFormatting sqref="F26:AG31">
    <cfRule type="containsText" dxfId="2730" priority="332" operator="containsText" text="外">
      <formula>NOT(ISERROR(SEARCH("外",F26)))</formula>
    </cfRule>
  </conditionalFormatting>
  <conditionalFormatting sqref="F32:AG32">
    <cfRule type="containsText" dxfId="2729" priority="330" operator="containsText" text="日">
      <formula>NOT(ISERROR(SEARCH("日",F32)))</formula>
    </cfRule>
    <cfRule type="containsText" dxfId="2728" priority="331" operator="containsText" text="土">
      <formula>NOT(ISERROR(SEARCH("土",F32)))</formula>
    </cfRule>
  </conditionalFormatting>
  <conditionalFormatting sqref="F32:AG32">
    <cfRule type="containsText" dxfId="2727" priority="323" operator="containsText" text="その他">
      <formula>NOT(ISERROR(SEARCH("その他",F32)))</formula>
    </cfRule>
    <cfRule type="containsText" dxfId="2726" priority="324" operator="containsText" text="冬休">
      <formula>NOT(ISERROR(SEARCH("冬休",F32)))</formula>
    </cfRule>
    <cfRule type="containsText" dxfId="2725" priority="325" operator="containsText" text="夏休">
      <formula>NOT(ISERROR(SEARCH("夏休",F32)))</formula>
    </cfRule>
    <cfRule type="containsText" dxfId="2724" priority="326" operator="containsText" text="製作">
      <formula>NOT(ISERROR(SEARCH("製作",F32)))</formula>
    </cfRule>
    <cfRule type="cellIs" dxfId="2723" priority="327" operator="equal">
      <formula>"中止,製作"</formula>
    </cfRule>
    <cfRule type="containsText" dxfId="2722" priority="328" operator="containsText" text="中止,製作,夏休,冬休,その他">
      <formula>NOT(ISERROR(SEARCH("中止,製作,夏休,冬休,その他",F32)))</formula>
    </cfRule>
    <cfRule type="containsText" dxfId="2721" priority="329" operator="containsText" text="中止">
      <formula>NOT(ISERROR(SEARCH("中止",F32)))</formula>
    </cfRule>
  </conditionalFormatting>
  <conditionalFormatting sqref="F37:AG37">
    <cfRule type="containsText" dxfId="2720" priority="321" operator="containsText" text="日">
      <formula>NOT(ISERROR(SEARCH("日",F37)))</formula>
    </cfRule>
    <cfRule type="containsText" dxfId="2719" priority="322" operator="containsText" text="土">
      <formula>NOT(ISERROR(SEARCH("土",F37)))</formula>
    </cfRule>
  </conditionalFormatting>
  <conditionalFormatting sqref="F37:AG37">
    <cfRule type="containsText" dxfId="2718" priority="314" operator="containsText" text="その他">
      <formula>NOT(ISERROR(SEARCH("その他",F37)))</formula>
    </cfRule>
    <cfRule type="containsText" dxfId="2717" priority="315" operator="containsText" text="冬休">
      <formula>NOT(ISERROR(SEARCH("冬休",F37)))</formula>
    </cfRule>
    <cfRule type="containsText" dxfId="2716" priority="316" operator="containsText" text="夏休">
      <formula>NOT(ISERROR(SEARCH("夏休",F37)))</formula>
    </cfRule>
    <cfRule type="containsText" dxfId="2715" priority="317" operator="containsText" text="製作">
      <formula>NOT(ISERROR(SEARCH("製作",F37)))</formula>
    </cfRule>
    <cfRule type="cellIs" dxfId="2714" priority="318" operator="equal">
      <formula>"中止,製作"</formula>
    </cfRule>
    <cfRule type="containsText" dxfId="2713" priority="319" operator="containsText" text="中止,製作,夏休,冬休,その他">
      <formula>NOT(ISERROR(SEARCH("中止,製作,夏休,冬休,その他",F37)))</formula>
    </cfRule>
    <cfRule type="containsText" dxfId="2712" priority="320" operator="containsText" text="中止">
      <formula>NOT(ISERROR(SEARCH("中止",F37)))</formula>
    </cfRule>
  </conditionalFormatting>
  <conditionalFormatting sqref="F26:F31">
    <cfRule type="containsText" dxfId="2711" priority="313" operator="containsText" text="－">
      <formula>NOT(ISERROR(SEARCH("－",F26)))</formula>
    </cfRule>
  </conditionalFormatting>
  <conditionalFormatting sqref="G26:G31 H28:U30 V30:AG30">
    <cfRule type="containsText" dxfId="2710" priority="312" operator="containsText" text="－">
      <formula>NOT(ISERROR(SEARCH("－",G26)))</formula>
    </cfRule>
  </conditionalFormatting>
  <conditionalFormatting sqref="G26:AG31">
    <cfRule type="containsText" dxfId="2709" priority="311" operator="containsText" text="－">
      <formula>NOT(ISERROR(SEARCH("－",G26)))</formula>
    </cfRule>
  </conditionalFormatting>
  <conditionalFormatting sqref="F33:AG36">
    <cfRule type="containsText" dxfId="2708" priority="305" operator="containsText" text="退">
      <formula>NOT(ISERROR(SEARCH("退",F33)))</formula>
    </cfRule>
    <cfRule type="containsText" dxfId="2707" priority="306" operator="containsText" text="入">
      <formula>NOT(ISERROR(SEARCH("入",F33)))</formula>
    </cfRule>
    <cfRule type="containsText" dxfId="2706" priority="307" operator="containsText" text="入,退">
      <formula>NOT(ISERROR(SEARCH("入,退",F33)))</formula>
    </cfRule>
    <cfRule type="containsText" dxfId="2705" priority="308" operator="containsText" text="入,退">
      <formula>NOT(ISERROR(SEARCH("入,退",F33)))</formula>
    </cfRule>
    <cfRule type="cellIs" dxfId="2704" priority="310" operator="equal">
      <formula>"休"</formula>
    </cfRule>
  </conditionalFormatting>
  <conditionalFormatting sqref="F33:AG36">
    <cfRule type="containsText" dxfId="2703" priority="304" operator="containsText" text="外">
      <formula>NOT(ISERROR(SEARCH("外",F33)))</formula>
    </cfRule>
  </conditionalFormatting>
  <conditionalFormatting sqref="F33:AG36">
    <cfRule type="containsText" dxfId="2702" priority="303" operator="containsText" text="－">
      <formula>NOT(ISERROR(SEARCH("－",F33)))</formula>
    </cfRule>
  </conditionalFormatting>
  <conditionalFormatting sqref="F38:AG41">
    <cfRule type="containsText" dxfId="2701" priority="297" operator="containsText" text="退">
      <formula>NOT(ISERROR(SEARCH("退",F38)))</formula>
    </cfRule>
    <cfRule type="containsText" dxfId="2700" priority="298" operator="containsText" text="入">
      <formula>NOT(ISERROR(SEARCH("入",F38)))</formula>
    </cfRule>
    <cfRule type="containsText" dxfId="2699" priority="299" operator="containsText" text="入,退">
      <formula>NOT(ISERROR(SEARCH("入,退",F38)))</formula>
    </cfRule>
    <cfRule type="containsText" dxfId="2698" priority="300" operator="containsText" text="入,退">
      <formula>NOT(ISERROR(SEARCH("入,退",F38)))</formula>
    </cfRule>
    <cfRule type="cellIs" dxfId="2697" priority="302" operator="equal">
      <formula>"休"</formula>
    </cfRule>
  </conditionalFormatting>
  <conditionalFormatting sqref="F38:AG41">
    <cfRule type="containsText" dxfId="2696" priority="296" operator="containsText" text="外">
      <formula>NOT(ISERROR(SEARCH("外",F38)))</formula>
    </cfRule>
  </conditionalFormatting>
  <conditionalFormatting sqref="F38:AG41">
    <cfRule type="containsText" dxfId="2695" priority="295" operator="containsText" text="－">
      <formula>NOT(ISERROR(SEARCH("－",F38)))</formula>
    </cfRule>
  </conditionalFormatting>
  <conditionalFormatting sqref="F46:AG51">
    <cfRule type="containsText" dxfId="2694" priority="289" operator="containsText" text="退">
      <formula>NOT(ISERROR(SEARCH("退",F46)))</formula>
    </cfRule>
    <cfRule type="containsText" dxfId="2693" priority="290" operator="containsText" text="入">
      <formula>NOT(ISERROR(SEARCH("入",F46)))</formula>
    </cfRule>
    <cfRule type="containsText" dxfId="2692" priority="291" operator="containsText" text="入,退">
      <formula>NOT(ISERROR(SEARCH("入,退",F46)))</formula>
    </cfRule>
    <cfRule type="containsText" dxfId="2691" priority="292" operator="containsText" text="入,退">
      <formula>NOT(ISERROR(SEARCH("入,退",F46)))</formula>
    </cfRule>
    <cfRule type="cellIs" dxfId="2690" priority="294" operator="equal">
      <formula>"休"</formula>
    </cfRule>
  </conditionalFormatting>
  <conditionalFormatting sqref="F46:AG51">
    <cfRule type="containsText" dxfId="2689" priority="288" operator="containsText" text="外">
      <formula>NOT(ISERROR(SEARCH("外",F46)))</formula>
    </cfRule>
  </conditionalFormatting>
  <conditionalFormatting sqref="F52:AG52">
    <cfRule type="containsText" dxfId="2688" priority="286" operator="containsText" text="日">
      <formula>NOT(ISERROR(SEARCH("日",F52)))</formula>
    </cfRule>
    <cfRule type="containsText" dxfId="2687" priority="287" operator="containsText" text="土">
      <formula>NOT(ISERROR(SEARCH("土",F52)))</formula>
    </cfRule>
  </conditionalFormatting>
  <conditionalFormatting sqref="F52:AG52">
    <cfRule type="containsText" dxfId="2686" priority="279" operator="containsText" text="その他">
      <formula>NOT(ISERROR(SEARCH("その他",F52)))</formula>
    </cfRule>
    <cfRule type="containsText" dxfId="2685" priority="280" operator="containsText" text="冬休">
      <formula>NOT(ISERROR(SEARCH("冬休",F52)))</formula>
    </cfRule>
    <cfRule type="containsText" dxfId="2684" priority="281" operator="containsText" text="夏休">
      <formula>NOT(ISERROR(SEARCH("夏休",F52)))</formula>
    </cfRule>
    <cfRule type="containsText" dxfId="2683" priority="282" operator="containsText" text="製作">
      <formula>NOT(ISERROR(SEARCH("製作",F52)))</formula>
    </cfRule>
    <cfRule type="cellIs" dxfId="2682" priority="283" operator="equal">
      <formula>"中止,製作"</formula>
    </cfRule>
    <cfRule type="containsText" dxfId="2681" priority="284" operator="containsText" text="中止,製作,夏休,冬休,その他">
      <formula>NOT(ISERROR(SEARCH("中止,製作,夏休,冬休,その他",F52)))</formula>
    </cfRule>
    <cfRule type="containsText" dxfId="2680" priority="285" operator="containsText" text="中止">
      <formula>NOT(ISERROR(SEARCH("中止",F52)))</formula>
    </cfRule>
  </conditionalFormatting>
  <conditionalFormatting sqref="F57:AG57">
    <cfRule type="containsText" dxfId="2679" priority="277" operator="containsText" text="日">
      <formula>NOT(ISERROR(SEARCH("日",F57)))</formula>
    </cfRule>
    <cfRule type="containsText" dxfId="2678" priority="278" operator="containsText" text="土">
      <formula>NOT(ISERROR(SEARCH("土",F57)))</formula>
    </cfRule>
  </conditionalFormatting>
  <conditionalFormatting sqref="F57:AG57">
    <cfRule type="containsText" dxfId="2677" priority="270" operator="containsText" text="その他">
      <formula>NOT(ISERROR(SEARCH("その他",F57)))</formula>
    </cfRule>
    <cfRule type="containsText" dxfId="2676" priority="271" operator="containsText" text="冬休">
      <formula>NOT(ISERROR(SEARCH("冬休",F57)))</formula>
    </cfRule>
    <cfRule type="containsText" dxfId="2675" priority="272" operator="containsText" text="夏休">
      <formula>NOT(ISERROR(SEARCH("夏休",F57)))</formula>
    </cfRule>
    <cfRule type="containsText" dxfId="2674" priority="273" operator="containsText" text="製作">
      <formula>NOT(ISERROR(SEARCH("製作",F57)))</formula>
    </cfRule>
    <cfRule type="cellIs" dxfId="2673" priority="274" operator="equal">
      <formula>"中止,製作"</formula>
    </cfRule>
    <cfRule type="containsText" dxfId="2672" priority="275" operator="containsText" text="中止,製作,夏休,冬休,その他">
      <formula>NOT(ISERROR(SEARCH("中止,製作,夏休,冬休,その他",F57)))</formula>
    </cfRule>
    <cfRule type="containsText" dxfId="2671" priority="276" operator="containsText" text="中止">
      <formula>NOT(ISERROR(SEARCH("中止",F57)))</formula>
    </cfRule>
  </conditionalFormatting>
  <conditionalFormatting sqref="F46:F51">
    <cfRule type="containsText" dxfId="2670" priority="269" operator="containsText" text="－">
      <formula>NOT(ISERROR(SEARCH("－",F46)))</formula>
    </cfRule>
  </conditionalFormatting>
  <conditionalFormatting sqref="G46:G51 H48:U50 V50:AG50">
    <cfRule type="containsText" dxfId="2669" priority="268" operator="containsText" text="－">
      <formula>NOT(ISERROR(SEARCH("－",G46)))</formula>
    </cfRule>
  </conditionalFormatting>
  <conditionalFormatting sqref="G46:AG51">
    <cfRule type="containsText" dxfId="2668" priority="267" operator="containsText" text="－">
      <formula>NOT(ISERROR(SEARCH("－",G46)))</formula>
    </cfRule>
  </conditionalFormatting>
  <conditionalFormatting sqref="F53:AG56">
    <cfRule type="containsText" dxfId="2667" priority="261" operator="containsText" text="退">
      <formula>NOT(ISERROR(SEARCH("退",F53)))</formula>
    </cfRule>
    <cfRule type="containsText" dxfId="2666" priority="262" operator="containsText" text="入">
      <formula>NOT(ISERROR(SEARCH("入",F53)))</formula>
    </cfRule>
    <cfRule type="containsText" dxfId="2665" priority="263" operator="containsText" text="入,退">
      <formula>NOT(ISERROR(SEARCH("入,退",F53)))</formula>
    </cfRule>
    <cfRule type="containsText" dxfId="2664" priority="264" operator="containsText" text="入,退">
      <formula>NOT(ISERROR(SEARCH("入,退",F53)))</formula>
    </cfRule>
    <cfRule type="cellIs" dxfId="2663" priority="266" operator="equal">
      <formula>"休"</formula>
    </cfRule>
  </conditionalFormatting>
  <conditionalFormatting sqref="F53:AG56">
    <cfRule type="containsText" dxfId="2662" priority="260" operator="containsText" text="外">
      <formula>NOT(ISERROR(SEARCH("外",F53)))</formula>
    </cfRule>
  </conditionalFormatting>
  <conditionalFormatting sqref="F53:AG56">
    <cfRule type="containsText" dxfId="2661" priority="259" operator="containsText" text="－">
      <formula>NOT(ISERROR(SEARCH("－",F53)))</formula>
    </cfRule>
  </conditionalFormatting>
  <conditionalFormatting sqref="F58:AG61">
    <cfRule type="containsText" dxfId="2660" priority="253" operator="containsText" text="退">
      <formula>NOT(ISERROR(SEARCH("退",F58)))</formula>
    </cfRule>
    <cfRule type="containsText" dxfId="2659" priority="254" operator="containsText" text="入">
      <formula>NOT(ISERROR(SEARCH("入",F58)))</formula>
    </cfRule>
    <cfRule type="containsText" dxfId="2658" priority="255" operator="containsText" text="入,退">
      <formula>NOT(ISERROR(SEARCH("入,退",F58)))</formula>
    </cfRule>
    <cfRule type="containsText" dxfId="2657" priority="256" operator="containsText" text="入,退">
      <formula>NOT(ISERROR(SEARCH("入,退",F58)))</formula>
    </cfRule>
    <cfRule type="cellIs" dxfId="2656" priority="258" operator="equal">
      <formula>"休"</formula>
    </cfRule>
  </conditionalFormatting>
  <conditionalFormatting sqref="F58:AG61">
    <cfRule type="containsText" dxfId="2655" priority="252" operator="containsText" text="外">
      <formula>NOT(ISERROR(SEARCH("外",F58)))</formula>
    </cfRule>
  </conditionalFormatting>
  <conditionalFormatting sqref="F58:AG61">
    <cfRule type="containsText" dxfId="2654" priority="251" operator="containsText" text="－">
      <formula>NOT(ISERROR(SEARCH("－",F58)))</formula>
    </cfRule>
  </conditionalFormatting>
  <conditionalFormatting sqref="F66:AG71">
    <cfRule type="containsText" dxfId="2653" priority="245" operator="containsText" text="退">
      <formula>NOT(ISERROR(SEARCH("退",F66)))</formula>
    </cfRule>
    <cfRule type="containsText" dxfId="2652" priority="246" operator="containsText" text="入">
      <formula>NOT(ISERROR(SEARCH("入",F66)))</formula>
    </cfRule>
    <cfRule type="containsText" dxfId="2651" priority="247" operator="containsText" text="入,退">
      <formula>NOT(ISERROR(SEARCH("入,退",F66)))</formula>
    </cfRule>
    <cfRule type="containsText" dxfId="2650" priority="248" operator="containsText" text="入,退">
      <formula>NOT(ISERROR(SEARCH("入,退",F66)))</formula>
    </cfRule>
    <cfRule type="cellIs" dxfId="2649" priority="250" operator="equal">
      <formula>"休"</formula>
    </cfRule>
  </conditionalFormatting>
  <conditionalFormatting sqref="F66:AG71">
    <cfRule type="containsText" dxfId="2648" priority="244" operator="containsText" text="外">
      <formula>NOT(ISERROR(SEARCH("外",F66)))</formula>
    </cfRule>
  </conditionalFormatting>
  <conditionalFormatting sqref="F72:AG72">
    <cfRule type="containsText" dxfId="2647" priority="242" operator="containsText" text="日">
      <formula>NOT(ISERROR(SEARCH("日",F72)))</formula>
    </cfRule>
    <cfRule type="containsText" dxfId="2646" priority="243" operator="containsText" text="土">
      <formula>NOT(ISERROR(SEARCH("土",F72)))</formula>
    </cfRule>
  </conditionalFormatting>
  <conditionalFormatting sqref="F72:AG72">
    <cfRule type="containsText" dxfId="2645" priority="235" operator="containsText" text="その他">
      <formula>NOT(ISERROR(SEARCH("その他",F72)))</formula>
    </cfRule>
    <cfRule type="containsText" dxfId="2644" priority="236" operator="containsText" text="冬休">
      <formula>NOT(ISERROR(SEARCH("冬休",F72)))</formula>
    </cfRule>
    <cfRule type="containsText" dxfId="2643" priority="237" operator="containsText" text="夏休">
      <formula>NOT(ISERROR(SEARCH("夏休",F72)))</formula>
    </cfRule>
    <cfRule type="containsText" dxfId="2642" priority="238" operator="containsText" text="製作">
      <formula>NOT(ISERROR(SEARCH("製作",F72)))</formula>
    </cfRule>
    <cfRule type="cellIs" dxfId="2641" priority="239" operator="equal">
      <formula>"中止,製作"</formula>
    </cfRule>
    <cfRule type="containsText" dxfId="2640" priority="240" operator="containsText" text="中止,製作,夏休,冬休,その他">
      <formula>NOT(ISERROR(SEARCH("中止,製作,夏休,冬休,その他",F72)))</formula>
    </cfRule>
    <cfRule type="containsText" dxfId="2639" priority="241" operator="containsText" text="中止">
      <formula>NOT(ISERROR(SEARCH("中止",F72)))</formula>
    </cfRule>
  </conditionalFormatting>
  <conditionalFormatting sqref="F77:AG77">
    <cfRule type="containsText" dxfId="2638" priority="233" operator="containsText" text="日">
      <formula>NOT(ISERROR(SEARCH("日",F77)))</formula>
    </cfRule>
    <cfRule type="containsText" dxfId="2637" priority="234" operator="containsText" text="土">
      <formula>NOT(ISERROR(SEARCH("土",F77)))</formula>
    </cfRule>
  </conditionalFormatting>
  <conditionalFormatting sqref="F77:AG77">
    <cfRule type="containsText" dxfId="2636" priority="226" operator="containsText" text="その他">
      <formula>NOT(ISERROR(SEARCH("その他",F77)))</formula>
    </cfRule>
    <cfRule type="containsText" dxfId="2635" priority="227" operator="containsText" text="冬休">
      <formula>NOT(ISERROR(SEARCH("冬休",F77)))</formula>
    </cfRule>
    <cfRule type="containsText" dxfId="2634" priority="228" operator="containsText" text="夏休">
      <formula>NOT(ISERROR(SEARCH("夏休",F77)))</formula>
    </cfRule>
    <cfRule type="containsText" dxfId="2633" priority="229" operator="containsText" text="製作">
      <formula>NOT(ISERROR(SEARCH("製作",F77)))</formula>
    </cfRule>
    <cfRule type="cellIs" dxfId="2632" priority="230" operator="equal">
      <formula>"中止,製作"</formula>
    </cfRule>
    <cfRule type="containsText" dxfId="2631" priority="231" operator="containsText" text="中止,製作,夏休,冬休,その他">
      <formula>NOT(ISERROR(SEARCH("中止,製作,夏休,冬休,その他",F77)))</formula>
    </cfRule>
    <cfRule type="containsText" dxfId="2630" priority="232" operator="containsText" text="中止">
      <formula>NOT(ISERROR(SEARCH("中止",F77)))</formula>
    </cfRule>
  </conditionalFormatting>
  <conditionalFormatting sqref="F66:F71">
    <cfRule type="containsText" dxfId="2629" priority="225" operator="containsText" text="－">
      <formula>NOT(ISERROR(SEARCH("－",F66)))</formula>
    </cfRule>
  </conditionalFormatting>
  <conditionalFormatting sqref="G66:G71 H68:U70 V70:AG70">
    <cfRule type="containsText" dxfId="2628" priority="224" operator="containsText" text="－">
      <formula>NOT(ISERROR(SEARCH("－",G66)))</formula>
    </cfRule>
  </conditionalFormatting>
  <conditionalFormatting sqref="G66:AG71">
    <cfRule type="containsText" dxfId="2627" priority="223" operator="containsText" text="－">
      <formula>NOT(ISERROR(SEARCH("－",G66)))</formula>
    </cfRule>
  </conditionalFormatting>
  <conditionalFormatting sqref="F73:AG76">
    <cfRule type="containsText" dxfId="2626" priority="217" operator="containsText" text="退">
      <formula>NOT(ISERROR(SEARCH("退",F73)))</formula>
    </cfRule>
    <cfRule type="containsText" dxfId="2625" priority="218" operator="containsText" text="入">
      <formula>NOT(ISERROR(SEARCH("入",F73)))</formula>
    </cfRule>
    <cfRule type="containsText" dxfId="2624" priority="219" operator="containsText" text="入,退">
      <formula>NOT(ISERROR(SEARCH("入,退",F73)))</formula>
    </cfRule>
    <cfRule type="containsText" dxfId="2623" priority="220" operator="containsText" text="入,退">
      <formula>NOT(ISERROR(SEARCH("入,退",F73)))</formula>
    </cfRule>
    <cfRule type="cellIs" dxfId="2622" priority="222" operator="equal">
      <formula>"休"</formula>
    </cfRule>
  </conditionalFormatting>
  <conditionalFormatting sqref="F73:AG76">
    <cfRule type="containsText" dxfId="2621" priority="216" operator="containsText" text="外">
      <formula>NOT(ISERROR(SEARCH("外",F73)))</formula>
    </cfRule>
  </conditionalFormatting>
  <conditionalFormatting sqref="F73:AG76">
    <cfRule type="containsText" dxfId="2620" priority="215" operator="containsText" text="－">
      <formula>NOT(ISERROR(SEARCH("－",F73)))</formula>
    </cfRule>
  </conditionalFormatting>
  <conditionalFormatting sqref="F78:AG81">
    <cfRule type="containsText" dxfId="2619" priority="209" operator="containsText" text="退">
      <formula>NOT(ISERROR(SEARCH("退",F78)))</formula>
    </cfRule>
    <cfRule type="containsText" dxfId="2618" priority="210" operator="containsText" text="入">
      <formula>NOT(ISERROR(SEARCH("入",F78)))</formula>
    </cfRule>
    <cfRule type="containsText" dxfId="2617" priority="211" operator="containsText" text="入,退">
      <formula>NOT(ISERROR(SEARCH("入,退",F78)))</formula>
    </cfRule>
    <cfRule type="containsText" dxfId="2616" priority="212" operator="containsText" text="入,退">
      <formula>NOT(ISERROR(SEARCH("入,退",F78)))</formula>
    </cfRule>
    <cfRule type="cellIs" dxfId="2615" priority="214" operator="equal">
      <formula>"休"</formula>
    </cfRule>
  </conditionalFormatting>
  <conditionalFormatting sqref="F78:AG81">
    <cfRule type="containsText" dxfId="2614" priority="208" operator="containsText" text="外">
      <formula>NOT(ISERROR(SEARCH("外",F78)))</formula>
    </cfRule>
  </conditionalFormatting>
  <conditionalFormatting sqref="F78:AG81">
    <cfRule type="containsText" dxfId="2613" priority="207" operator="containsText" text="－">
      <formula>NOT(ISERROR(SEARCH("－",F78)))</formula>
    </cfRule>
  </conditionalFormatting>
  <conditionalFormatting sqref="F99:AG104">
    <cfRule type="containsText" dxfId="2612" priority="201" operator="containsText" text="退">
      <formula>NOT(ISERROR(SEARCH("退",F99)))</formula>
    </cfRule>
    <cfRule type="containsText" dxfId="2611" priority="202" operator="containsText" text="入">
      <formula>NOT(ISERROR(SEARCH("入",F99)))</formula>
    </cfRule>
    <cfRule type="containsText" dxfId="2610" priority="203" operator="containsText" text="入,退">
      <formula>NOT(ISERROR(SEARCH("入,退",F99)))</formula>
    </cfRule>
    <cfRule type="containsText" dxfId="2609" priority="204" operator="containsText" text="入,退">
      <formula>NOT(ISERROR(SEARCH("入,退",F99)))</formula>
    </cfRule>
    <cfRule type="cellIs" dxfId="2608" priority="206" operator="equal">
      <formula>"休"</formula>
    </cfRule>
  </conditionalFormatting>
  <conditionalFormatting sqref="F99:AG104">
    <cfRule type="containsText" dxfId="2607" priority="200" operator="containsText" text="外">
      <formula>NOT(ISERROR(SEARCH("外",F99)))</formula>
    </cfRule>
  </conditionalFormatting>
  <conditionalFormatting sqref="F105:AG105">
    <cfRule type="containsText" dxfId="2606" priority="198" operator="containsText" text="日">
      <formula>NOT(ISERROR(SEARCH("日",F105)))</formula>
    </cfRule>
    <cfRule type="containsText" dxfId="2605" priority="199" operator="containsText" text="土">
      <formula>NOT(ISERROR(SEARCH("土",F105)))</formula>
    </cfRule>
  </conditionalFormatting>
  <conditionalFormatting sqref="F105:AG105">
    <cfRule type="containsText" dxfId="2604" priority="191" operator="containsText" text="その他">
      <formula>NOT(ISERROR(SEARCH("その他",F105)))</formula>
    </cfRule>
    <cfRule type="containsText" dxfId="2603" priority="192" operator="containsText" text="冬休">
      <formula>NOT(ISERROR(SEARCH("冬休",F105)))</formula>
    </cfRule>
    <cfRule type="containsText" dxfId="2602" priority="193" operator="containsText" text="夏休">
      <formula>NOT(ISERROR(SEARCH("夏休",F105)))</formula>
    </cfRule>
    <cfRule type="containsText" dxfId="2601" priority="194" operator="containsText" text="製作">
      <formula>NOT(ISERROR(SEARCH("製作",F105)))</formula>
    </cfRule>
    <cfRule type="cellIs" dxfId="2600" priority="195" operator="equal">
      <formula>"中止,製作"</formula>
    </cfRule>
    <cfRule type="containsText" dxfId="2599" priority="196" operator="containsText" text="中止,製作,夏休,冬休,その他">
      <formula>NOT(ISERROR(SEARCH("中止,製作,夏休,冬休,その他",F105)))</formula>
    </cfRule>
    <cfRule type="containsText" dxfId="2598" priority="197" operator="containsText" text="中止">
      <formula>NOT(ISERROR(SEARCH("中止",F105)))</formula>
    </cfRule>
  </conditionalFormatting>
  <conditionalFormatting sqref="F110:AG110">
    <cfRule type="containsText" dxfId="2597" priority="189" operator="containsText" text="日">
      <formula>NOT(ISERROR(SEARCH("日",F110)))</formula>
    </cfRule>
    <cfRule type="containsText" dxfId="2596" priority="190" operator="containsText" text="土">
      <formula>NOT(ISERROR(SEARCH("土",F110)))</formula>
    </cfRule>
  </conditionalFormatting>
  <conditionalFormatting sqref="F110:AG110">
    <cfRule type="containsText" dxfId="2595" priority="182" operator="containsText" text="その他">
      <formula>NOT(ISERROR(SEARCH("その他",F110)))</formula>
    </cfRule>
    <cfRule type="containsText" dxfId="2594" priority="183" operator="containsText" text="冬休">
      <formula>NOT(ISERROR(SEARCH("冬休",F110)))</formula>
    </cfRule>
    <cfRule type="containsText" dxfId="2593" priority="184" operator="containsText" text="夏休">
      <formula>NOT(ISERROR(SEARCH("夏休",F110)))</formula>
    </cfRule>
    <cfRule type="containsText" dxfId="2592" priority="185" operator="containsText" text="製作">
      <formula>NOT(ISERROR(SEARCH("製作",F110)))</formula>
    </cfRule>
    <cfRule type="cellIs" dxfId="2591" priority="186" operator="equal">
      <formula>"中止,製作"</formula>
    </cfRule>
    <cfRule type="containsText" dxfId="2590" priority="187" operator="containsText" text="中止,製作,夏休,冬休,その他">
      <formula>NOT(ISERROR(SEARCH("中止,製作,夏休,冬休,その他",F110)))</formula>
    </cfRule>
    <cfRule type="containsText" dxfId="2589" priority="188" operator="containsText" text="中止">
      <formula>NOT(ISERROR(SEARCH("中止",F110)))</formula>
    </cfRule>
  </conditionalFormatting>
  <conditionalFormatting sqref="F99:F104">
    <cfRule type="containsText" dxfId="2588" priority="181" operator="containsText" text="－">
      <formula>NOT(ISERROR(SEARCH("－",F99)))</formula>
    </cfRule>
  </conditionalFormatting>
  <conditionalFormatting sqref="G99:G104 H101:U103 V103:AG103">
    <cfRule type="containsText" dxfId="2587" priority="180" operator="containsText" text="－">
      <formula>NOT(ISERROR(SEARCH("－",G99)))</formula>
    </cfRule>
  </conditionalFormatting>
  <conditionalFormatting sqref="G99:AG104">
    <cfRule type="containsText" dxfId="2586" priority="179" operator="containsText" text="－">
      <formula>NOT(ISERROR(SEARCH("－",G99)))</formula>
    </cfRule>
  </conditionalFormatting>
  <conditionalFormatting sqref="F106:AG109">
    <cfRule type="containsText" dxfId="2585" priority="173" operator="containsText" text="退">
      <formula>NOT(ISERROR(SEARCH("退",F106)))</formula>
    </cfRule>
    <cfRule type="containsText" dxfId="2584" priority="174" operator="containsText" text="入">
      <formula>NOT(ISERROR(SEARCH("入",F106)))</formula>
    </cfRule>
    <cfRule type="containsText" dxfId="2583" priority="175" operator="containsText" text="入,退">
      <formula>NOT(ISERROR(SEARCH("入,退",F106)))</formula>
    </cfRule>
    <cfRule type="containsText" dxfId="2582" priority="176" operator="containsText" text="入,退">
      <formula>NOT(ISERROR(SEARCH("入,退",F106)))</formula>
    </cfRule>
    <cfRule type="cellIs" dxfId="2581" priority="178" operator="equal">
      <formula>"休"</formula>
    </cfRule>
  </conditionalFormatting>
  <conditionalFormatting sqref="F106:AG109">
    <cfRule type="containsText" dxfId="2580" priority="172" operator="containsText" text="外">
      <formula>NOT(ISERROR(SEARCH("外",F106)))</formula>
    </cfRule>
  </conditionalFormatting>
  <conditionalFormatting sqref="F106:AG109">
    <cfRule type="containsText" dxfId="2579" priority="171" operator="containsText" text="－">
      <formula>NOT(ISERROR(SEARCH("－",F106)))</formula>
    </cfRule>
  </conditionalFormatting>
  <conditionalFormatting sqref="F111:AG114">
    <cfRule type="containsText" dxfId="2578" priority="165" operator="containsText" text="退">
      <formula>NOT(ISERROR(SEARCH("退",F111)))</formula>
    </cfRule>
    <cfRule type="containsText" dxfId="2577" priority="166" operator="containsText" text="入">
      <formula>NOT(ISERROR(SEARCH("入",F111)))</formula>
    </cfRule>
    <cfRule type="containsText" dxfId="2576" priority="167" operator="containsText" text="入,退">
      <formula>NOT(ISERROR(SEARCH("入,退",F111)))</formula>
    </cfRule>
    <cfRule type="containsText" dxfId="2575" priority="168" operator="containsText" text="入,退">
      <formula>NOT(ISERROR(SEARCH("入,退",F111)))</formula>
    </cfRule>
    <cfRule type="cellIs" dxfId="2574" priority="170" operator="equal">
      <formula>"休"</formula>
    </cfRule>
  </conditionalFormatting>
  <conditionalFormatting sqref="F111:AG114">
    <cfRule type="containsText" dxfId="2573" priority="164" operator="containsText" text="外">
      <formula>NOT(ISERROR(SEARCH("外",F111)))</formula>
    </cfRule>
  </conditionalFormatting>
  <conditionalFormatting sqref="F111:AG114">
    <cfRule type="containsText" dxfId="2572" priority="163" operator="containsText" text="－">
      <formula>NOT(ISERROR(SEARCH("－",F111)))</formula>
    </cfRule>
  </conditionalFormatting>
  <conditionalFormatting sqref="F119:AG124">
    <cfRule type="containsText" dxfId="2571" priority="157" operator="containsText" text="退">
      <formula>NOT(ISERROR(SEARCH("退",F119)))</formula>
    </cfRule>
    <cfRule type="containsText" dxfId="2570" priority="158" operator="containsText" text="入">
      <formula>NOT(ISERROR(SEARCH("入",F119)))</formula>
    </cfRule>
    <cfRule type="containsText" dxfId="2569" priority="159" operator="containsText" text="入,退">
      <formula>NOT(ISERROR(SEARCH("入,退",F119)))</formula>
    </cfRule>
    <cfRule type="containsText" dxfId="2568" priority="160" operator="containsText" text="入,退">
      <formula>NOT(ISERROR(SEARCH("入,退",F119)))</formula>
    </cfRule>
    <cfRule type="cellIs" dxfId="2567" priority="162" operator="equal">
      <formula>"休"</formula>
    </cfRule>
  </conditionalFormatting>
  <conditionalFormatting sqref="F119:AG124">
    <cfRule type="containsText" dxfId="2566" priority="156" operator="containsText" text="外">
      <formula>NOT(ISERROR(SEARCH("外",F119)))</formula>
    </cfRule>
  </conditionalFormatting>
  <conditionalFormatting sqref="F125:AG125">
    <cfRule type="containsText" dxfId="2565" priority="154" operator="containsText" text="日">
      <formula>NOT(ISERROR(SEARCH("日",F125)))</formula>
    </cfRule>
    <cfRule type="containsText" dxfId="2564" priority="155" operator="containsText" text="土">
      <formula>NOT(ISERROR(SEARCH("土",F125)))</formula>
    </cfRule>
  </conditionalFormatting>
  <conditionalFormatting sqref="F125:AG125">
    <cfRule type="containsText" dxfId="2563" priority="147" operator="containsText" text="その他">
      <formula>NOT(ISERROR(SEARCH("その他",F125)))</formula>
    </cfRule>
    <cfRule type="containsText" dxfId="2562" priority="148" operator="containsText" text="冬休">
      <formula>NOT(ISERROR(SEARCH("冬休",F125)))</formula>
    </cfRule>
    <cfRule type="containsText" dxfId="2561" priority="149" operator="containsText" text="夏休">
      <formula>NOT(ISERROR(SEARCH("夏休",F125)))</formula>
    </cfRule>
    <cfRule type="containsText" dxfId="2560" priority="150" operator="containsText" text="製作">
      <formula>NOT(ISERROR(SEARCH("製作",F125)))</formula>
    </cfRule>
    <cfRule type="cellIs" dxfId="2559" priority="151" operator="equal">
      <formula>"中止,製作"</formula>
    </cfRule>
    <cfRule type="containsText" dxfId="2558" priority="152" operator="containsText" text="中止,製作,夏休,冬休,その他">
      <formula>NOT(ISERROR(SEARCH("中止,製作,夏休,冬休,その他",F125)))</formula>
    </cfRule>
    <cfRule type="containsText" dxfId="2557" priority="153" operator="containsText" text="中止">
      <formula>NOT(ISERROR(SEARCH("中止",F125)))</formula>
    </cfRule>
  </conditionalFormatting>
  <conditionalFormatting sqref="F130:AG130">
    <cfRule type="containsText" dxfId="2556" priority="145" operator="containsText" text="日">
      <formula>NOT(ISERROR(SEARCH("日",F130)))</formula>
    </cfRule>
    <cfRule type="containsText" dxfId="2555" priority="146" operator="containsText" text="土">
      <formula>NOT(ISERROR(SEARCH("土",F130)))</formula>
    </cfRule>
  </conditionalFormatting>
  <conditionalFormatting sqref="F130:AG130">
    <cfRule type="containsText" dxfId="2554" priority="138" operator="containsText" text="その他">
      <formula>NOT(ISERROR(SEARCH("その他",F130)))</formula>
    </cfRule>
    <cfRule type="containsText" dxfId="2553" priority="139" operator="containsText" text="冬休">
      <formula>NOT(ISERROR(SEARCH("冬休",F130)))</formula>
    </cfRule>
    <cfRule type="containsText" dxfId="2552" priority="140" operator="containsText" text="夏休">
      <formula>NOT(ISERROR(SEARCH("夏休",F130)))</formula>
    </cfRule>
    <cfRule type="containsText" dxfId="2551" priority="141" operator="containsText" text="製作">
      <formula>NOT(ISERROR(SEARCH("製作",F130)))</formula>
    </cfRule>
    <cfRule type="cellIs" dxfId="2550" priority="142" operator="equal">
      <formula>"中止,製作"</formula>
    </cfRule>
    <cfRule type="containsText" dxfId="2549" priority="143" operator="containsText" text="中止,製作,夏休,冬休,その他">
      <formula>NOT(ISERROR(SEARCH("中止,製作,夏休,冬休,その他",F130)))</formula>
    </cfRule>
    <cfRule type="containsText" dxfId="2548" priority="144" operator="containsText" text="中止">
      <formula>NOT(ISERROR(SEARCH("中止",F130)))</formula>
    </cfRule>
  </conditionalFormatting>
  <conditionalFormatting sqref="F119:F124">
    <cfRule type="containsText" dxfId="2547" priority="137" operator="containsText" text="－">
      <formula>NOT(ISERROR(SEARCH("－",F119)))</formula>
    </cfRule>
  </conditionalFormatting>
  <conditionalFormatting sqref="G119:G124 H121:U123 V123:AG123">
    <cfRule type="containsText" dxfId="2546" priority="136" operator="containsText" text="－">
      <formula>NOT(ISERROR(SEARCH("－",G119)))</formula>
    </cfRule>
  </conditionalFormatting>
  <conditionalFormatting sqref="G119:AG124">
    <cfRule type="containsText" dxfId="2545" priority="135" operator="containsText" text="－">
      <formula>NOT(ISERROR(SEARCH("－",G119)))</formula>
    </cfRule>
  </conditionalFormatting>
  <conditionalFormatting sqref="F126:AG129">
    <cfRule type="containsText" dxfId="2544" priority="129" operator="containsText" text="退">
      <formula>NOT(ISERROR(SEARCH("退",F126)))</formula>
    </cfRule>
    <cfRule type="containsText" dxfId="2543" priority="130" operator="containsText" text="入">
      <formula>NOT(ISERROR(SEARCH("入",F126)))</formula>
    </cfRule>
    <cfRule type="containsText" dxfId="2542" priority="131" operator="containsText" text="入,退">
      <formula>NOT(ISERROR(SEARCH("入,退",F126)))</formula>
    </cfRule>
    <cfRule type="containsText" dxfId="2541" priority="132" operator="containsText" text="入,退">
      <formula>NOT(ISERROR(SEARCH("入,退",F126)))</formula>
    </cfRule>
    <cfRule type="cellIs" dxfId="2540" priority="134" operator="equal">
      <formula>"休"</formula>
    </cfRule>
  </conditionalFormatting>
  <conditionalFormatting sqref="F126:AG129">
    <cfRule type="containsText" dxfId="2539" priority="128" operator="containsText" text="外">
      <formula>NOT(ISERROR(SEARCH("外",F126)))</formula>
    </cfRule>
  </conditionalFormatting>
  <conditionalFormatting sqref="F126:AG129">
    <cfRule type="containsText" dxfId="2538" priority="127" operator="containsText" text="－">
      <formula>NOT(ISERROR(SEARCH("－",F126)))</formula>
    </cfRule>
  </conditionalFormatting>
  <conditionalFormatting sqref="F131:AG134">
    <cfRule type="containsText" dxfId="2537" priority="121" operator="containsText" text="退">
      <formula>NOT(ISERROR(SEARCH("退",F131)))</formula>
    </cfRule>
    <cfRule type="containsText" dxfId="2536" priority="122" operator="containsText" text="入">
      <formula>NOT(ISERROR(SEARCH("入",F131)))</formula>
    </cfRule>
    <cfRule type="containsText" dxfId="2535" priority="123" operator="containsText" text="入,退">
      <formula>NOT(ISERROR(SEARCH("入,退",F131)))</formula>
    </cfRule>
    <cfRule type="containsText" dxfId="2534" priority="124" operator="containsText" text="入,退">
      <formula>NOT(ISERROR(SEARCH("入,退",F131)))</formula>
    </cfRule>
    <cfRule type="cellIs" dxfId="2533" priority="126" operator="equal">
      <formula>"休"</formula>
    </cfRule>
  </conditionalFormatting>
  <conditionalFormatting sqref="F131:AG134">
    <cfRule type="containsText" dxfId="2532" priority="120" operator="containsText" text="外">
      <formula>NOT(ISERROR(SEARCH("外",F131)))</formula>
    </cfRule>
  </conditionalFormatting>
  <conditionalFormatting sqref="F131:AG134">
    <cfRule type="containsText" dxfId="2531" priority="119" operator="containsText" text="－">
      <formula>NOT(ISERROR(SEARCH("－",F131)))</formula>
    </cfRule>
  </conditionalFormatting>
  <conditionalFormatting sqref="F139:AG144">
    <cfRule type="containsText" dxfId="2530" priority="113" operator="containsText" text="退">
      <formula>NOT(ISERROR(SEARCH("退",F139)))</formula>
    </cfRule>
    <cfRule type="containsText" dxfId="2529" priority="114" operator="containsText" text="入">
      <formula>NOT(ISERROR(SEARCH("入",F139)))</formula>
    </cfRule>
    <cfRule type="containsText" dxfId="2528" priority="115" operator="containsText" text="入,退">
      <formula>NOT(ISERROR(SEARCH("入,退",F139)))</formula>
    </cfRule>
    <cfRule type="containsText" dxfId="2527" priority="116" operator="containsText" text="入,退">
      <formula>NOT(ISERROR(SEARCH("入,退",F139)))</formula>
    </cfRule>
    <cfRule type="cellIs" dxfId="2526" priority="118" operator="equal">
      <formula>"休"</formula>
    </cfRule>
  </conditionalFormatting>
  <conditionalFormatting sqref="F139:AG144">
    <cfRule type="containsText" dxfId="2525" priority="112" operator="containsText" text="外">
      <formula>NOT(ISERROR(SEARCH("外",F139)))</formula>
    </cfRule>
  </conditionalFormatting>
  <conditionalFormatting sqref="F145:AG145">
    <cfRule type="containsText" dxfId="2524" priority="110" operator="containsText" text="日">
      <formula>NOT(ISERROR(SEARCH("日",F145)))</formula>
    </cfRule>
    <cfRule type="containsText" dxfId="2523" priority="111" operator="containsText" text="土">
      <formula>NOT(ISERROR(SEARCH("土",F145)))</formula>
    </cfRule>
  </conditionalFormatting>
  <conditionalFormatting sqref="F145:AG145">
    <cfRule type="containsText" dxfId="2522" priority="103" operator="containsText" text="その他">
      <formula>NOT(ISERROR(SEARCH("その他",F145)))</formula>
    </cfRule>
    <cfRule type="containsText" dxfId="2521" priority="104" operator="containsText" text="冬休">
      <formula>NOT(ISERROR(SEARCH("冬休",F145)))</formula>
    </cfRule>
    <cfRule type="containsText" dxfId="2520" priority="105" operator="containsText" text="夏休">
      <formula>NOT(ISERROR(SEARCH("夏休",F145)))</formula>
    </cfRule>
    <cfRule type="containsText" dxfId="2519" priority="106" operator="containsText" text="製作">
      <formula>NOT(ISERROR(SEARCH("製作",F145)))</formula>
    </cfRule>
    <cfRule type="cellIs" dxfId="2518" priority="107" operator="equal">
      <formula>"中止,製作"</formula>
    </cfRule>
    <cfRule type="containsText" dxfId="2517" priority="108" operator="containsText" text="中止,製作,夏休,冬休,その他">
      <formula>NOT(ISERROR(SEARCH("中止,製作,夏休,冬休,その他",F145)))</formula>
    </cfRule>
    <cfRule type="containsText" dxfId="2516" priority="109" operator="containsText" text="中止">
      <formula>NOT(ISERROR(SEARCH("中止",F145)))</formula>
    </cfRule>
  </conditionalFormatting>
  <conditionalFormatting sqref="F150:AG150">
    <cfRule type="containsText" dxfId="2515" priority="101" operator="containsText" text="日">
      <formula>NOT(ISERROR(SEARCH("日",F150)))</formula>
    </cfRule>
    <cfRule type="containsText" dxfId="2514" priority="102" operator="containsText" text="土">
      <formula>NOT(ISERROR(SEARCH("土",F150)))</formula>
    </cfRule>
  </conditionalFormatting>
  <conditionalFormatting sqref="F150:AG150">
    <cfRule type="containsText" dxfId="2513" priority="94" operator="containsText" text="その他">
      <formula>NOT(ISERROR(SEARCH("その他",F150)))</formula>
    </cfRule>
    <cfRule type="containsText" dxfId="2512" priority="95" operator="containsText" text="冬休">
      <formula>NOT(ISERROR(SEARCH("冬休",F150)))</formula>
    </cfRule>
    <cfRule type="containsText" dxfId="2511" priority="96" operator="containsText" text="夏休">
      <formula>NOT(ISERROR(SEARCH("夏休",F150)))</formula>
    </cfRule>
    <cfRule type="containsText" dxfId="2510" priority="97" operator="containsText" text="製作">
      <formula>NOT(ISERROR(SEARCH("製作",F150)))</formula>
    </cfRule>
    <cfRule type="cellIs" dxfId="2509" priority="98" operator="equal">
      <formula>"中止,製作"</formula>
    </cfRule>
    <cfRule type="containsText" dxfId="2508" priority="99" operator="containsText" text="中止,製作,夏休,冬休,その他">
      <formula>NOT(ISERROR(SEARCH("中止,製作,夏休,冬休,その他",F150)))</formula>
    </cfRule>
    <cfRule type="containsText" dxfId="2507" priority="100" operator="containsText" text="中止">
      <formula>NOT(ISERROR(SEARCH("中止",F150)))</formula>
    </cfRule>
  </conditionalFormatting>
  <conditionalFormatting sqref="F139:F144">
    <cfRule type="containsText" dxfId="2506" priority="93" operator="containsText" text="－">
      <formula>NOT(ISERROR(SEARCH("－",F139)))</formula>
    </cfRule>
  </conditionalFormatting>
  <conditionalFormatting sqref="G139:G144 H141:U143 V143:AG143">
    <cfRule type="containsText" dxfId="2505" priority="92" operator="containsText" text="－">
      <formula>NOT(ISERROR(SEARCH("－",G139)))</formula>
    </cfRule>
  </conditionalFormatting>
  <conditionalFormatting sqref="G139:AG144">
    <cfRule type="containsText" dxfId="2504" priority="91" operator="containsText" text="－">
      <formula>NOT(ISERROR(SEARCH("－",G139)))</formula>
    </cfRule>
  </conditionalFormatting>
  <conditionalFormatting sqref="F146:AG149">
    <cfRule type="containsText" dxfId="2503" priority="85" operator="containsText" text="退">
      <formula>NOT(ISERROR(SEARCH("退",F146)))</formula>
    </cfRule>
    <cfRule type="containsText" dxfId="2502" priority="86" operator="containsText" text="入">
      <formula>NOT(ISERROR(SEARCH("入",F146)))</formula>
    </cfRule>
    <cfRule type="containsText" dxfId="2501" priority="87" operator="containsText" text="入,退">
      <formula>NOT(ISERROR(SEARCH("入,退",F146)))</formula>
    </cfRule>
    <cfRule type="containsText" dxfId="2500" priority="88" operator="containsText" text="入,退">
      <formula>NOT(ISERROR(SEARCH("入,退",F146)))</formula>
    </cfRule>
    <cfRule type="cellIs" dxfId="2499" priority="90" operator="equal">
      <formula>"休"</formula>
    </cfRule>
  </conditionalFormatting>
  <conditionalFormatting sqref="F146:AG149">
    <cfRule type="containsText" dxfId="2498" priority="84" operator="containsText" text="外">
      <formula>NOT(ISERROR(SEARCH("外",F146)))</formula>
    </cfRule>
  </conditionalFormatting>
  <conditionalFormatting sqref="F146:AG149">
    <cfRule type="containsText" dxfId="2497" priority="83" operator="containsText" text="－">
      <formula>NOT(ISERROR(SEARCH("－",F146)))</formula>
    </cfRule>
  </conditionalFormatting>
  <conditionalFormatting sqref="F151:AG154">
    <cfRule type="containsText" dxfId="2496" priority="77" operator="containsText" text="退">
      <formula>NOT(ISERROR(SEARCH("退",F151)))</formula>
    </cfRule>
    <cfRule type="containsText" dxfId="2495" priority="78" operator="containsText" text="入">
      <formula>NOT(ISERROR(SEARCH("入",F151)))</formula>
    </cfRule>
    <cfRule type="containsText" dxfId="2494" priority="79" operator="containsText" text="入,退">
      <formula>NOT(ISERROR(SEARCH("入,退",F151)))</formula>
    </cfRule>
    <cfRule type="containsText" dxfId="2493" priority="80" operator="containsText" text="入,退">
      <formula>NOT(ISERROR(SEARCH("入,退",F151)))</formula>
    </cfRule>
    <cfRule type="cellIs" dxfId="2492" priority="82" operator="equal">
      <formula>"休"</formula>
    </cfRule>
  </conditionalFormatting>
  <conditionalFormatting sqref="F151:AG154">
    <cfRule type="containsText" dxfId="2491" priority="76" operator="containsText" text="外">
      <formula>NOT(ISERROR(SEARCH("外",F151)))</formula>
    </cfRule>
  </conditionalFormatting>
  <conditionalFormatting sqref="F151:AG154">
    <cfRule type="containsText" dxfId="2490" priority="75" operator="containsText" text="－">
      <formula>NOT(ISERROR(SEARCH("－",F151)))</formula>
    </cfRule>
  </conditionalFormatting>
  <conditionalFormatting sqref="F159:AG164">
    <cfRule type="containsText" dxfId="2489" priority="69" operator="containsText" text="退">
      <formula>NOT(ISERROR(SEARCH("退",F159)))</formula>
    </cfRule>
    <cfRule type="containsText" dxfId="2488" priority="70" operator="containsText" text="入">
      <formula>NOT(ISERROR(SEARCH("入",F159)))</formula>
    </cfRule>
    <cfRule type="containsText" dxfId="2487" priority="71" operator="containsText" text="入,退">
      <formula>NOT(ISERROR(SEARCH("入,退",F159)))</formula>
    </cfRule>
    <cfRule type="containsText" dxfId="2486" priority="72" operator="containsText" text="入,退">
      <formula>NOT(ISERROR(SEARCH("入,退",F159)))</formula>
    </cfRule>
    <cfRule type="cellIs" dxfId="2485" priority="74" operator="equal">
      <formula>"休"</formula>
    </cfRule>
  </conditionalFormatting>
  <conditionalFormatting sqref="F159:AG164">
    <cfRule type="containsText" dxfId="2484" priority="68" operator="containsText" text="外">
      <formula>NOT(ISERROR(SEARCH("外",F159)))</formula>
    </cfRule>
  </conditionalFormatting>
  <conditionalFormatting sqref="F165:AG165">
    <cfRule type="containsText" dxfId="2483" priority="66" operator="containsText" text="日">
      <formula>NOT(ISERROR(SEARCH("日",F165)))</formula>
    </cfRule>
    <cfRule type="containsText" dxfId="2482" priority="67" operator="containsText" text="土">
      <formula>NOT(ISERROR(SEARCH("土",F165)))</formula>
    </cfRule>
  </conditionalFormatting>
  <conditionalFormatting sqref="F165:AG165">
    <cfRule type="containsText" dxfId="2481" priority="59" operator="containsText" text="その他">
      <formula>NOT(ISERROR(SEARCH("その他",F165)))</formula>
    </cfRule>
    <cfRule type="containsText" dxfId="2480" priority="60" operator="containsText" text="冬休">
      <formula>NOT(ISERROR(SEARCH("冬休",F165)))</formula>
    </cfRule>
    <cfRule type="containsText" dxfId="2479" priority="61" operator="containsText" text="夏休">
      <formula>NOT(ISERROR(SEARCH("夏休",F165)))</formula>
    </cfRule>
    <cfRule type="containsText" dxfId="2478" priority="62" operator="containsText" text="製作">
      <formula>NOT(ISERROR(SEARCH("製作",F165)))</formula>
    </cfRule>
    <cfRule type="cellIs" dxfId="2477" priority="63" operator="equal">
      <formula>"中止,製作"</formula>
    </cfRule>
    <cfRule type="containsText" dxfId="2476" priority="64" operator="containsText" text="中止,製作,夏休,冬休,その他">
      <formula>NOT(ISERROR(SEARCH("中止,製作,夏休,冬休,その他",F165)))</formula>
    </cfRule>
    <cfRule type="containsText" dxfId="2475" priority="65" operator="containsText" text="中止">
      <formula>NOT(ISERROR(SEARCH("中止",F165)))</formula>
    </cfRule>
  </conditionalFormatting>
  <conditionalFormatting sqref="F170:AG170">
    <cfRule type="containsText" dxfId="2474" priority="57" operator="containsText" text="日">
      <formula>NOT(ISERROR(SEARCH("日",F170)))</formula>
    </cfRule>
    <cfRule type="containsText" dxfId="2473" priority="58" operator="containsText" text="土">
      <formula>NOT(ISERROR(SEARCH("土",F170)))</formula>
    </cfRule>
  </conditionalFormatting>
  <conditionalFormatting sqref="F170:AG170">
    <cfRule type="containsText" dxfId="2472" priority="50" operator="containsText" text="その他">
      <formula>NOT(ISERROR(SEARCH("その他",F170)))</formula>
    </cfRule>
    <cfRule type="containsText" dxfId="2471" priority="51" operator="containsText" text="冬休">
      <formula>NOT(ISERROR(SEARCH("冬休",F170)))</formula>
    </cfRule>
    <cfRule type="containsText" dxfId="2470" priority="52" operator="containsText" text="夏休">
      <formula>NOT(ISERROR(SEARCH("夏休",F170)))</formula>
    </cfRule>
    <cfRule type="containsText" dxfId="2469" priority="53" operator="containsText" text="製作">
      <formula>NOT(ISERROR(SEARCH("製作",F170)))</formula>
    </cfRule>
    <cfRule type="cellIs" dxfId="2468" priority="54" operator="equal">
      <formula>"中止,製作"</formula>
    </cfRule>
    <cfRule type="containsText" dxfId="2467" priority="55" operator="containsText" text="中止,製作,夏休,冬休,その他">
      <formula>NOT(ISERROR(SEARCH("中止,製作,夏休,冬休,その他",F170)))</formula>
    </cfRule>
    <cfRule type="containsText" dxfId="2466" priority="56" operator="containsText" text="中止">
      <formula>NOT(ISERROR(SEARCH("中止",F170)))</formula>
    </cfRule>
  </conditionalFormatting>
  <conditionalFormatting sqref="F159:F164">
    <cfRule type="containsText" dxfId="2465" priority="49" operator="containsText" text="－">
      <formula>NOT(ISERROR(SEARCH("－",F159)))</formula>
    </cfRule>
  </conditionalFormatting>
  <conditionalFormatting sqref="G159:G164 H161:U163 V163:AG163">
    <cfRule type="containsText" dxfId="2464" priority="48" operator="containsText" text="－">
      <formula>NOT(ISERROR(SEARCH("－",G159)))</formula>
    </cfRule>
  </conditionalFormatting>
  <conditionalFormatting sqref="G159:AG164">
    <cfRule type="containsText" dxfId="2463" priority="47" operator="containsText" text="－">
      <formula>NOT(ISERROR(SEARCH("－",G159)))</formula>
    </cfRule>
  </conditionalFormatting>
  <conditionalFormatting sqref="F166:AG169">
    <cfRule type="containsText" dxfId="2462" priority="41" operator="containsText" text="退">
      <formula>NOT(ISERROR(SEARCH("退",F166)))</formula>
    </cfRule>
    <cfRule type="containsText" dxfId="2461" priority="42" operator="containsText" text="入">
      <formula>NOT(ISERROR(SEARCH("入",F166)))</formula>
    </cfRule>
    <cfRule type="containsText" dxfId="2460" priority="43" operator="containsText" text="入,退">
      <formula>NOT(ISERROR(SEARCH("入,退",F166)))</formula>
    </cfRule>
    <cfRule type="containsText" dxfId="2459" priority="44" operator="containsText" text="入,退">
      <formula>NOT(ISERROR(SEARCH("入,退",F166)))</formula>
    </cfRule>
    <cfRule type="cellIs" dxfId="2458" priority="46" operator="equal">
      <formula>"休"</formula>
    </cfRule>
  </conditionalFormatting>
  <conditionalFormatting sqref="F166:AG169">
    <cfRule type="containsText" dxfId="2457" priority="40" operator="containsText" text="外">
      <formula>NOT(ISERROR(SEARCH("外",F166)))</formula>
    </cfRule>
  </conditionalFormatting>
  <conditionalFormatting sqref="F166:AG169">
    <cfRule type="containsText" dxfId="2456" priority="39" operator="containsText" text="－">
      <formula>NOT(ISERROR(SEARCH("－",F166)))</formula>
    </cfRule>
  </conditionalFormatting>
  <conditionalFormatting sqref="F171:AG174">
    <cfRule type="containsText" dxfId="2455" priority="33" operator="containsText" text="退">
      <formula>NOT(ISERROR(SEARCH("退",F171)))</formula>
    </cfRule>
    <cfRule type="containsText" dxfId="2454" priority="34" operator="containsText" text="入">
      <formula>NOT(ISERROR(SEARCH("入",F171)))</formula>
    </cfRule>
    <cfRule type="containsText" dxfId="2453" priority="35" operator="containsText" text="入,退">
      <formula>NOT(ISERROR(SEARCH("入,退",F171)))</formula>
    </cfRule>
    <cfRule type="containsText" dxfId="2452" priority="36" operator="containsText" text="入,退">
      <formula>NOT(ISERROR(SEARCH("入,退",F171)))</formula>
    </cfRule>
    <cfRule type="cellIs" dxfId="2451" priority="38" operator="equal">
      <formula>"休"</formula>
    </cfRule>
  </conditionalFormatting>
  <conditionalFormatting sqref="F171:AG174">
    <cfRule type="containsText" dxfId="2450" priority="32" operator="containsText" text="外">
      <formula>NOT(ISERROR(SEARCH("外",F171)))</formula>
    </cfRule>
  </conditionalFormatting>
  <conditionalFormatting sqref="F171:AG174">
    <cfRule type="containsText" dxfId="2449" priority="31" operator="containsText" text="－">
      <formula>NOT(ISERROR(SEARCH("－",F171)))</formula>
    </cfRule>
  </conditionalFormatting>
  <conditionalFormatting sqref="Z87">
    <cfRule type="containsText" dxfId="2448" priority="18" operator="containsText" text="退">
      <formula>NOT(ISERROR(SEARCH("退",Z87)))</formula>
    </cfRule>
    <cfRule type="containsText" dxfId="2447" priority="19" operator="containsText" text="入">
      <formula>NOT(ISERROR(SEARCH("入",Z87)))</formula>
    </cfRule>
    <cfRule type="containsText" dxfId="2446" priority="20" operator="containsText" text="入,退">
      <formula>NOT(ISERROR(SEARCH("入,退",Z87)))</formula>
    </cfRule>
    <cfRule type="containsText" dxfId="2445" priority="21" operator="containsText" text="入,退">
      <formula>NOT(ISERROR(SEARCH("入,退",Z87)))</formula>
    </cfRule>
    <cfRule type="cellIs" dxfId="2444" priority="23" operator="equal">
      <formula>"休"</formula>
    </cfRule>
  </conditionalFormatting>
  <conditionalFormatting sqref="Z87">
    <cfRule type="containsText" dxfId="2443" priority="22" operator="containsText" text="休">
      <formula>NOT(ISERROR(SEARCH("休",Z87)))</formula>
    </cfRule>
  </conditionalFormatting>
  <conditionalFormatting sqref="Z87">
    <cfRule type="containsText" dxfId="2442" priority="17" operator="containsText" text="外">
      <formula>NOT(ISERROR(SEARCH("外",Z87)))</formula>
    </cfRule>
  </conditionalFormatting>
  <conditionalFormatting sqref="Z87">
    <cfRule type="containsText" dxfId="2441" priority="16" operator="containsText" text="－">
      <formula>NOT(ISERROR(SEARCH("－",Z87)))</formula>
    </cfRule>
  </conditionalFormatting>
  <conditionalFormatting sqref="AE87 U87 P87 K87">
    <cfRule type="containsText" dxfId="2440" priority="10" operator="containsText" text="退">
      <formula>NOT(ISERROR(SEARCH("退",K87)))</formula>
    </cfRule>
    <cfRule type="containsText" dxfId="2439" priority="11" operator="containsText" text="入">
      <formula>NOT(ISERROR(SEARCH("入",K87)))</formula>
    </cfRule>
    <cfRule type="containsText" dxfId="2438" priority="12" operator="containsText" text="入,退">
      <formula>NOT(ISERROR(SEARCH("入,退",K87)))</formula>
    </cfRule>
    <cfRule type="containsText" dxfId="2437" priority="13" operator="containsText" text="入,退">
      <formula>NOT(ISERROR(SEARCH("入,退",K87)))</formula>
    </cfRule>
    <cfRule type="cellIs" dxfId="2436" priority="15" operator="equal">
      <formula>"休"</formula>
    </cfRule>
  </conditionalFormatting>
  <conditionalFormatting sqref="AE87 U87 P87 K87">
    <cfRule type="containsText" dxfId="2435" priority="14" operator="containsText" text="休">
      <formula>NOT(ISERROR(SEARCH("休",K87)))</formula>
    </cfRule>
  </conditionalFormatting>
  <conditionalFormatting sqref="AE87 U87 P87 K87">
    <cfRule type="containsText" dxfId="2434" priority="9" operator="containsText" text="外">
      <formula>NOT(ISERROR(SEARCH("外",K87)))</formula>
    </cfRule>
  </conditionalFormatting>
  <conditionalFormatting sqref="AE87 U87 P87 K87">
    <cfRule type="containsText" dxfId="2433" priority="8" operator="containsText" text="－">
      <formula>NOT(ISERROR(SEARCH("－",K87)))</formula>
    </cfRule>
  </conditionalFormatting>
  <conditionalFormatting sqref="F87">
    <cfRule type="containsText" dxfId="2432" priority="3" operator="containsText" text="退">
      <formula>NOT(ISERROR(SEARCH("退",F87)))</formula>
    </cfRule>
    <cfRule type="containsText" dxfId="2431" priority="4" operator="containsText" text="入">
      <formula>NOT(ISERROR(SEARCH("入",F87)))</formula>
    </cfRule>
    <cfRule type="containsText" dxfId="2430" priority="5" operator="containsText" text="入,退">
      <formula>NOT(ISERROR(SEARCH("入,退",F87)))</formula>
    </cfRule>
    <cfRule type="containsText" dxfId="2429" priority="6" operator="containsText" text="入,退">
      <formula>NOT(ISERROR(SEARCH("入,退",F87)))</formula>
    </cfRule>
    <cfRule type="cellIs" dxfId="2428" priority="7" operator="equal">
      <formula>"休"</formula>
    </cfRule>
  </conditionalFormatting>
  <conditionalFormatting sqref="F87">
    <cfRule type="containsText" dxfId="2427" priority="2" operator="containsText" text="外">
      <formula>NOT(ISERROR(SEARCH("外",F87)))</formula>
    </cfRule>
  </conditionalFormatting>
  <conditionalFormatting sqref="F87">
    <cfRule type="containsText" dxfId="2426" priority="1" operator="containsText" text="－">
      <formula>NOT(ISERROR(SEARCH("－",F87)))</formula>
    </cfRule>
  </conditionalFormatting>
  <dataValidations count="4">
    <dataValidation type="list" allowBlank="1" showInputMessage="1" showErrorMessage="1" sqref="F25:AG25 P85 F52:AG52 F125:AG125 Z85 F45:AG45 F32:AG32 F145:AG145 F65:AG65 F57:AG57 F37:AG37 F98:AG98 F72:AG72 F77:AG77 F118:AG118 F105:AG105 F110:AG110 F138:AG138 F150:AG150 F130:AG130 F158:AG158 AG7 AG9 AG11 AG13 AG15 F85 U85 K85 F165:AG165 F170:AG170">
      <formula1>"　,中止,製作,夏休,冬休,その他"</formula1>
    </dataValidation>
    <dataValidation type="list" allowBlank="1" showInputMessage="1" showErrorMessage="1" sqref="F62:AG62">
      <formula1>"　,入,休,退,外"</formula1>
    </dataValidation>
    <dataValidation type="list" allowBlank="1" showInputMessage="1" showErrorMessage="1" sqref="F26:AG31 F33:AG36 F38:AG41 F46:AG51 F53:AG56 F58:AG61 F66:AG71 F73:AG76 F78:AG81 F99:AG104 F106:AG109 F111:AG114 F119:AG124 F126:AG129 F131:AG134 F139:AG144 F146:AG149 F159:AG164 F151:AG154 F166:AG169 F171:AG174 Z87 AE87 K87 P87 U87 F87">
      <formula1>"　,入,休,退,外,－"</formula1>
    </dataValidation>
    <dataValidation type="list" allowBlank="1" showInputMessage="1" showErrorMessage="1" sqref="N5:V5">
      <formula1>"計  画,実  績"</formula1>
    </dataValidation>
  </dataValidations>
  <pageMargins left="0.51181102362204722" right="0.11811023622047245" top="0.55118110236220474" bottom="0.35433070866141736" header="0.31496062992125984" footer="0.31496062992125984"/>
  <pageSetup paperSize="9" scale="65" orientation="portrait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62"/>
  <sheetViews>
    <sheetView view="pageBreakPreview" zoomScale="85" zoomScaleNormal="100" zoomScaleSheetLayoutView="85" workbookViewId="0">
      <selection activeCell="B1" sqref="B1"/>
    </sheetView>
  </sheetViews>
  <sheetFormatPr defaultRowHeight="13.5" x14ac:dyDescent="0.15"/>
  <cols>
    <col min="1" max="1" width="1.375" style="2" customWidth="1"/>
    <col min="2" max="2" width="4.5" style="2" customWidth="1"/>
    <col min="3" max="3" width="7.5" style="2" customWidth="1"/>
    <col min="4" max="4" width="10.25" style="2" customWidth="1"/>
    <col min="5" max="5" width="7.25" style="1" customWidth="1"/>
    <col min="6" max="33" width="3.75" style="1" customWidth="1"/>
    <col min="34" max="37" width="3.75" style="2" customWidth="1"/>
    <col min="38" max="38" width="3.625" style="2" customWidth="1"/>
    <col min="39" max="40" width="7.625" style="2" customWidth="1"/>
    <col min="41" max="42" width="3.75" style="2" customWidth="1"/>
    <col min="43" max="16384" width="9" style="2"/>
  </cols>
  <sheetData>
    <row r="1" spans="1:43" ht="18.75" x14ac:dyDescent="0.15">
      <c r="A1" s="6" t="s">
        <v>72</v>
      </c>
      <c r="B1" s="6"/>
      <c r="C1" s="6"/>
      <c r="D1" s="6"/>
      <c r="E1" s="6"/>
      <c r="P1" s="13"/>
      <c r="AJ1" s="7"/>
    </row>
    <row r="2" spans="1:43" ht="13.5" customHeight="1" x14ac:dyDescent="0.15">
      <c r="AD2" s="166" t="s">
        <v>63</v>
      </c>
      <c r="AE2" s="166"/>
      <c r="AF2" s="166"/>
      <c r="AG2" s="165" t="s">
        <v>64</v>
      </c>
      <c r="AH2" s="165"/>
      <c r="AI2" s="165"/>
      <c r="AJ2" s="165"/>
    </row>
    <row r="3" spans="1:43" s="69" customFormat="1" ht="18" customHeight="1" x14ac:dyDescent="0.15">
      <c r="B3" s="236" t="s">
        <v>1</v>
      </c>
      <c r="C3" s="236"/>
      <c r="D3" s="70" t="s">
        <v>5</v>
      </c>
      <c r="E3" s="71" t="s">
        <v>9</v>
      </c>
      <c r="F3" s="71"/>
      <c r="G3" s="71"/>
      <c r="H3" s="71"/>
      <c r="I3" s="71"/>
      <c r="J3" s="71"/>
      <c r="K3" s="71"/>
      <c r="L3" s="71"/>
      <c r="M3" s="71"/>
      <c r="N3" s="71"/>
      <c r="O3" s="70"/>
      <c r="P3" s="70"/>
      <c r="Q3" s="70"/>
      <c r="R3" s="72" t="s">
        <v>88</v>
      </c>
      <c r="S3" s="72"/>
      <c r="T3" s="72"/>
      <c r="U3" s="115"/>
      <c r="V3" s="115"/>
      <c r="W3" s="70" t="s">
        <v>5</v>
      </c>
      <c r="X3" s="220">
        <v>45474</v>
      </c>
      <c r="Y3" s="220"/>
      <c r="Z3" s="220"/>
      <c r="AA3" s="220"/>
      <c r="AB3" s="220"/>
      <c r="AC3" s="70"/>
      <c r="AD3" s="70"/>
      <c r="AE3" s="70"/>
      <c r="AF3" s="70"/>
      <c r="AG3" s="70"/>
    </row>
    <row r="4" spans="1:43" s="69" customFormat="1" ht="18" customHeight="1" x14ac:dyDescent="0.15">
      <c r="B4" s="240" t="s">
        <v>0</v>
      </c>
      <c r="C4" s="240"/>
      <c r="D4" s="70" t="s">
        <v>5</v>
      </c>
      <c r="E4" s="219">
        <f>+X4-X3+1</f>
        <v>258</v>
      </c>
      <c r="F4" s="219"/>
      <c r="G4" s="219"/>
      <c r="H4" s="70"/>
      <c r="I4" s="70"/>
      <c r="J4" s="70"/>
      <c r="K4" s="70"/>
      <c r="L4" s="70"/>
      <c r="M4" s="70"/>
      <c r="N4" s="70"/>
      <c r="O4" s="70"/>
      <c r="P4" s="70"/>
      <c r="Q4" s="70"/>
      <c r="R4" s="72" t="s">
        <v>8</v>
      </c>
      <c r="S4" s="74"/>
      <c r="T4" s="74"/>
      <c r="U4" s="75"/>
      <c r="V4" s="75"/>
      <c r="W4" s="70" t="s">
        <v>5</v>
      </c>
      <c r="X4" s="218">
        <v>45731</v>
      </c>
      <c r="Y4" s="218"/>
      <c r="Z4" s="218"/>
      <c r="AA4" s="218"/>
      <c r="AB4" s="218"/>
      <c r="AC4" s="70"/>
      <c r="AD4" s="70"/>
      <c r="AE4" s="70"/>
      <c r="AF4" s="70"/>
      <c r="AG4" s="70"/>
    </row>
    <row r="5" spans="1:43" s="65" customFormat="1" x14ac:dyDescent="0.15">
      <c r="B5" s="66"/>
      <c r="C5" s="66"/>
      <c r="D5" s="67"/>
      <c r="E5" s="68"/>
      <c r="F5" s="68"/>
      <c r="G5" s="68"/>
      <c r="H5" s="67"/>
      <c r="I5" s="67"/>
      <c r="J5" s="67"/>
      <c r="K5" s="67"/>
      <c r="L5" s="67"/>
      <c r="M5" s="67"/>
      <c r="N5" s="241" t="s">
        <v>84</v>
      </c>
      <c r="O5" s="242"/>
      <c r="P5" s="242"/>
      <c r="Q5" s="242"/>
      <c r="R5" s="242"/>
      <c r="S5" s="242"/>
      <c r="T5" s="242"/>
      <c r="U5" s="242"/>
      <c r="V5" s="243"/>
      <c r="W5" s="67"/>
      <c r="AG5" s="2"/>
      <c r="AM5" s="88">
        <f>T8</f>
        <v>0</v>
      </c>
      <c r="AN5" s="2"/>
      <c r="AO5" s="2"/>
      <c r="AP5" s="2"/>
      <c r="AQ5" s="2"/>
    </row>
    <row r="6" spans="1:43" ht="13.5" customHeight="1" x14ac:dyDescent="0.15">
      <c r="B6" s="200" t="s">
        <v>62</v>
      </c>
      <c r="C6" s="205" t="s">
        <v>16</v>
      </c>
      <c r="D6" s="195"/>
      <c r="E6" s="205" t="s">
        <v>17</v>
      </c>
      <c r="F6" s="195"/>
      <c r="G6" s="199"/>
      <c r="H6" s="251" t="s">
        <v>67</v>
      </c>
      <c r="I6" s="245"/>
      <c r="J6" s="245"/>
      <c r="K6" s="212" t="s">
        <v>83</v>
      </c>
      <c r="L6" s="213"/>
      <c r="M6" s="214"/>
      <c r="N6" s="245" t="s">
        <v>18</v>
      </c>
      <c r="O6" s="245"/>
      <c r="P6" s="245"/>
      <c r="Q6" s="205" t="s">
        <v>19</v>
      </c>
      <c r="R6" s="195"/>
      <c r="S6" s="199"/>
      <c r="T6" s="195" t="s">
        <v>23</v>
      </c>
      <c r="U6" s="195"/>
      <c r="V6" s="199"/>
      <c r="AA6" s="12"/>
      <c r="AC6" s="2"/>
      <c r="AD6" s="2"/>
      <c r="AE6" s="2"/>
      <c r="AF6" s="2"/>
      <c r="AG6" s="137"/>
      <c r="AH6" s="86"/>
      <c r="AM6" s="2">
        <v>0.28499999999999998</v>
      </c>
      <c r="AO6" s="2" t="s">
        <v>51</v>
      </c>
    </row>
    <row r="7" spans="1:43" ht="13.5" customHeight="1" x14ac:dyDescent="0.15">
      <c r="B7" s="201"/>
      <c r="C7" s="181"/>
      <c r="D7" s="182"/>
      <c r="E7" s="181"/>
      <c r="F7" s="182"/>
      <c r="G7" s="183"/>
      <c r="H7" s="246" t="s">
        <v>24</v>
      </c>
      <c r="I7" s="247"/>
      <c r="J7" s="247"/>
      <c r="K7" s="248" t="s">
        <v>27</v>
      </c>
      <c r="L7" s="249"/>
      <c r="M7" s="250"/>
      <c r="N7" s="244" t="s">
        <v>31</v>
      </c>
      <c r="O7" s="244"/>
      <c r="P7" s="244"/>
      <c r="Q7" s="246" t="s">
        <v>32</v>
      </c>
      <c r="R7" s="247"/>
      <c r="S7" s="252"/>
      <c r="T7" s="247" t="s">
        <v>33</v>
      </c>
      <c r="U7" s="247"/>
      <c r="V7" s="252"/>
      <c r="X7" s="277" t="s">
        <v>41</v>
      </c>
      <c r="Y7" s="278"/>
      <c r="Z7" s="278"/>
      <c r="AA7" s="278"/>
      <c r="AB7" s="278"/>
      <c r="AC7" s="278"/>
      <c r="AD7" s="279"/>
      <c r="AE7" s="2"/>
      <c r="AF7" s="2"/>
      <c r="AG7" s="99"/>
      <c r="AH7" s="43"/>
      <c r="AI7" s="12"/>
      <c r="AM7" s="2">
        <v>0.25</v>
      </c>
      <c r="AO7" s="2" t="s">
        <v>52</v>
      </c>
    </row>
    <row r="8" spans="1:43" ht="13.5" customHeight="1" x14ac:dyDescent="0.15">
      <c r="B8" s="202" t="s">
        <v>21</v>
      </c>
      <c r="C8" s="206" t="s">
        <v>10</v>
      </c>
      <c r="D8" s="207"/>
      <c r="E8" s="237" t="s">
        <v>11</v>
      </c>
      <c r="F8" s="238"/>
      <c r="G8" s="239"/>
      <c r="H8" s="194">
        <f>AH26+AH46+AH66+AH99+AH119+AH139+AH159+AH185+AH205+AH225+AH245+AH271+AH291+AH311+AH331+AH357+AH377+AH397+AH417+AH443+AH463+AH483+AH503+AH529+AH549+AH569+AH589</f>
        <v>756</v>
      </c>
      <c r="I8" s="195"/>
      <c r="J8" s="195"/>
      <c r="K8" s="194">
        <f>AI26+AI46+AI66+AI99+AI119+AI139+AI159+AI185+AI205+AI225+AI245+AI271+AI291+AI311+AI331+AI357+AI377+AI397+AI417+AI443+AI463+AI483+AI503+AI529+AI549+AI569+AI589</f>
        <v>0</v>
      </c>
      <c r="L8" s="195"/>
      <c r="M8" s="195"/>
      <c r="N8" s="194">
        <f>AJ26+AJ46+AJ66+AJ99+AJ119+AJ139+AJ159+AJ185+AJ205+AJ225+AJ245+AJ271+AJ291+AJ311+AJ331+AJ357+AJ377+AJ397+AJ417+AJ443+AJ463+AJ483+AJ503+AJ529+AJ549+AJ569+AJ589</f>
        <v>0</v>
      </c>
      <c r="O8" s="195"/>
      <c r="P8" s="195"/>
      <c r="Q8" s="196">
        <f>ROUND(N8/H8,3)</f>
        <v>0</v>
      </c>
      <c r="R8" s="197"/>
      <c r="S8" s="198"/>
      <c r="T8" s="167">
        <f>ROUND(AVERAGE(Q8:S21),3)</f>
        <v>0</v>
      </c>
      <c r="U8" s="168"/>
      <c r="V8" s="169"/>
      <c r="X8" s="262" t="s">
        <v>42</v>
      </c>
      <c r="Y8" s="263"/>
      <c r="Z8" s="263"/>
      <c r="AA8" s="263"/>
      <c r="AB8" s="264"/>
      <c r="AC8" s="271" t="s">
        <v>43</v>
      </c>
      <c r="AD8" s="272"/>
      <c r="AF8" s="2"/>
      <c r="AG8" s="99"/>
      <c r="AH8" s="43"/>
      <c r="AM8" s="2">
        <v>0.214</v>
      </c>
      <c r="AO8" s="2" t="s">
        <v>53</v>
      </c>
    </row>
    <row r="9" spans="1:43" ht="13.5" customHeight="1" x14ac:dyDescent="0.15">
      <c r="B9" s="203"/>
      <c r="C9" s="208"/>
      <c r="D9" s="209"/>
      <c r="E9" s="187" t="s">
        <v>12</v>
      </c>
      <c r="F9" s="188"/>
      <c r="G9" s="189"/>
      <c r="H9" s="190">
        <f t="shared" ref="H9:H13" si="0">AH27+AH47+AH67+AH100+AH120+AH140+AH160+AH186+AH206+AH226+AH246+AH272+AH292+AH312+AH332+AH358+AH378+AH398+AH418+AH444+AH464+AH484+AH504+AH530+AH550+AH570+AH590</f>
        <v>756</v>
      </c>
      <c r="I9" s="176"/>
      <c r="J9" s="176"/>
      <c r="K9" s="190">
        <f t="shared" ref="K9:K13" si="1">AI27+AI47+AI67+AI100+AI120+AI140+AI160+AI206+AI226+AI246+AI272+AI292+AI312+AI332+AI358+AI378+AI398+AI418+AI444+AI464+AI484+AI504+AI530+AI550+AI570+AI590</f>
        <v>0</v>
      </c>
      <c r="L9" s="176"/>
      <c r="M9" s="176"/>
      <c r="N9" s="190">
        <f t="shared" ref="N9:N12" si="2">AJ27+AJ47+AJ67+AJ100+AJ120+AJ140+AJ160+AJ186+AJ206+AJ226+AJ246+AJ272+AJ292+AJ312+AJ332+AJ358+AJ378+AJ398+AJ418+AJ444+AJ464+AJ484+AJ504+AJ530+AJ550+AJ570+AJ590</f>
        <v>0</v>
      </c>
      <c r="O9" s="176"/>
      <c r="P9" s="177"/>
      <c r="Q9" s="178">
        <f t="shared" ref="Q9:Q12" si="3">ROUND(N9/H9,3)</f>
        <v>0</v>
      </c>
      <c r="R9" s="179"/>
      <c r="S9" s="180"/>
      <c r="T9" s="170"/>
      <c r="U9" s="171"/>
      <c r="V9" s="172"/>
      <c r="X9" s="265" t="s">
        <v>46</v>
      </c>
      <c r="Y9" s="266"/>
      <c r="Z9" s="266"/>
      <c r="AA9" s="266"/>
      <c r="AB9" s="267"/>
      <c r="AC9" s="273" t="s">
        <v>44</v>
      </c>
      <c r="AD9" s="274"/>
      <c r="AF9" s="2"/>
      <c r="AG9" s="99"/>
      <c r="AH9" s="43"/>
      <c r="AI9" s="1"/>
    </row>
    <row r="10" spans="1:43" ht="13.5" customHeight="1" x14ac:dyDescent="0.15">
      <c r="B10" s="203"/>
      <c r="C10" s="208"/>
      <c r="D10" s="209"/>
      <c r="E10" s="187" t="s">
        <v>13</v>
      </c>
      <c r="F10" s="188"/>
      <c r="G10" s="189"/>
      <c r="H10" s="190">
        <f t="shared" si="0"/>
        <v>756</v>
      </c>
      <c r="I10" s="176"/>
      <c r="J10" s="176"/>
      <c r="K10" s="190">
        <f t="shared" si="1"/>
        <v>0</v>
      </c>
      <c r="L10" s="176"/>
      <c r="M10" s="176"/>
      <c r="N10" s="190">
        <f t="shared" si="2"/>
        <v>0</v>
      </c>
      <c r="O10" s="176"/>
      <c r="P10" s="177"/>
      <c r="Q10" s="178">
        <f t="shared" si="3"/>
        <v>0</v>
      </c>
      <c r="R10" s="179"/>
      <c r="S10" s="180"/>
      <c r="T10" s="170"/>
      <c r="U10" s="171"/>
      <c r="V10" s="172"/>
      <c r="X10" s="268" t="s">
        <v>47</v>
      </c>
      <c r="Y10" s="269"/>
      <c r="Z10" s="269"/>
      <c r="AA10" s="269"/>
      <c r="AB10" s="270"/>
      <c r="AC10" s="275" t="s">
        <v>45</v>
      </c>
      <c r="AD10" s="276"/>
      <c r="AF10" s="2"/>
      <c r="AG10" s="99"/>
      <c r="AH10" s="43"/>
      <c r="AI10" s="1"/>
    </row>
    <row r="11" spans="1:43" ht="13.5" customHeight="1" x14ac:dyDescent="0.15">
      <c r="B11" s="203"/>
      <c r="C11" s="208"/>
      <c r="D11" s="209"/>
      <c r="E11" s="187" t="s">
        <v>25</v>
      </c>
      <c r="F11" s="188"/>
      <c r="G11" s="189"/>
      <c r="H11" s="190">
        <f t="shared" si="0"/>
        <v>756</v>
      </c>
      <c r="I11" s="176"/>
      <c r="J11" s="176"/>
      <c r="K11" s="190">
        <f>AI29+AI49+AI69+AI102+AI122+AI142+AI162+AI208+AI228+AI248+AI274+AI294+AI314+AI334+AI360+AI380+AI400+AI420+AI446+AI466+AI486+AI506+AI532+AI552+AI572+AI592</f>
        <v>0</v>
      </c>
      <c r="L11" s="176"/>
      <c r="M11" s="176"/>
      <c r="N11" s="190">
        <f t="shared" si="2"/>
        <v>0</v>
      </c>
      <c r="O11" s="176"/>
      <c r="P11" s="177"/>
      <c r="Q11" s="178">
        <f t="shared" si="3"/>
        <v>0</v>
      </c>
      <c r="R11" s="179"/>
      <c r="S11" s="180"/>
      <c r="T11" s="170"/>
      <c r="U11" s="171"/>
      <c r="V11" s="172"/>
      <c r="X11" s="253" t="s">
        <v>49</v>
      </c>
      <c r="Y11" s="254"/>
      <c r="Z11" s="254"/>
      <c r="AA11" s="254"/>
      <c r="AB11" s="255"/>
      <c r="AC11" s="256" t="s">
        <v>50</v>
      </c>
      <c r="AD11" s="257"/>
      <c r="AE11" s="2"/>
      <c r="AF11" s="2"/>
      <c r="AG11" s="99"/>
      <c r="AH11" s="43"/>
      <c r="AI11" s="1"/>
    </row>
    <row r="12" spans="1:43" ht="13.5" customHeight="1" x14ac:dyDescent="0.15">
      <c r="B12" s="203"/>
      <c r="C12" s="208"/>
      <c r="D12" s="209"/>
      <c r="E12" s="187" t="s">
        <v>26</v>
      </c>
      <c r="F12" s="188"/>
      <c r="G12" s="189"/>
      <c r="H12" s="190">
        <f t="shared" si="0"/>
        <v>756</v>
      </c>
      <c r="I12" s="176"/>
      <c r="J12" s="176"/>
      <c r="K12" s="190">
        <f t="shared" si="1"/>
        <v>0</v>
      </c>
      <c r="L12" s="176"/>
      <c r="M12" s="176"/>
      <c r="N12" s="190">
        <f t="shared" si="2"/>
        <v>0</v>
      </c>
      <c r="O12" s="176"/>
      <c r="P12" s="177"/>
      <c r="Q12" s="178">
        <f t="shared" si="3"/>
        <v>0</v>
      </c>
      <c r="R12" s="179"/>
      <c r="S12" s="180"/>
      <c r="T12" s="170"/>
      <c r="U12" s="171"/>
      <c r="V12" s="172"/>
      <c r="AA12" s="2"/>
      <c r="AC12" s="2"/>
      <c r="AD12" s="2"/>
      <c r="AE12" s="2"/>
      <c r="AF12" s="2"/>
      <c r="AG12" s="99"/>
      <c r="AH12" s="43"/>
      <c r="AI12" s="1"/>
    </row>
    <row r="13" spans="1:43" ht="13.5" customHeight="1" x14ac:dyDescent="0.15">
      <c r="B13" s="204"/>
      <c r="C13" s="210"/>
      <c r="D13" s="211"/>
      <c r="E13" s="230"/>
      <c r="F13" s="231"/>
      <c r="G13" s="232"/>
      <c r="H13" s="291">
        <f t="shared" si="0"/>
        <v>756</v>
      </c>
      <c r="I13" s="182"/>
      <c r="J13" s="182"/>
      <c r="K13" s="291">
        <f t="shared" si="1"/>
        <v>0</v>
      </c>
      <c r="L13" s="182"/>
      <c r="M13" s="182"/>
      <c r="N13" s="291">
        <f>AJ31+AJ51+AJ71+AJ104+AJ124+AJ144+AJ164+AJ190+AJ210+AJ230+AJ250+AJ276+AJ296+AJ316+AJ336+AJ362+AJ382+AJ402+AJ422+AJ448+AJ468+AJ488+AJ508+AJ534+AJ554+AJ574+AJ594</f>
        <v>0</v>
      </c>
      <c r="O13" s="182"/>
      <c r="P13" s="182"/>
      <c r="Q13" s="292">
        <f t="shared" ref="Q13:Q21" si="4">ROUND(N13/H13,3)</f>
        <v>0</v>
      </c>
      <c r="R13" s="293"/>
      <c r="S13" s="294"/>
      <c r="T13" s="170"/>
      <c r="U13" s="171"/>
      <c r="V13" s="172"/>
      <c r="AA13" s="2"/>
      <c r="AC13" s="2"/>
      <c r="AD13" s="2"/>
      <c r="AE13" s="2"/>
      <c r="AF13" s="2"/>
      <c r="AG13" s="99"/>
      <c r="AH13" s="43"/>
      <c r="AI13" s="1"/>
    </row>
    <row r="14" spans="1:43" ht="13.5" customHeight="1" x14ac:dyDescent="0.15">
      <c r="B14" s="202" t="s">
        <v>22</v>
      </c>
      <c r="C14" s="206" t="s">
        <v>14</v>
      </c>
      <c r="D14" s="207"/>
      <c r="E14" s="233" t="s">
        <v>11</v>
      </c>
      <c r="F14" s="234"/>
      <c r="G14" s="235"/>
      <c r="H14" s="298">
        <f>AH33+AH53+AH73+AH106+AH126+AH146+AH166+AH192+AH212+AH232+AH252+AH278+AH298+AH318+AH338+AH364+AH384+AH404+AH424+AH450+AH470+AH490+AH510+AH536+AH556+AH576+AH596</f>
        <v>756</v>
      </c>
      <c r="I14" s="299"/>
      <c r="J14" s="299"/>
      <c r="K14" s="298">
        <f>AI33+AI53+AI73+AI106+AI126+AI146+AI166+AI192+AI212+AI232+AI252+AI278+AI298+AI318+AI338+AI364+AI384+AI404+AI424+AI450+AI470+AI490+AI510+AI536+AI556+AI576+AI596</f>
        <v>0</v>
      </c>
      <c r="L14" s="299"/>
      <c r="M14" s="299"/>
      <c r="N14" s="298">
        <f>AJ33+AJ53+AJ73+AJ106+AJ126+AJ146+AJ166+AJ192+AJ212+AJ232+AJ252+AJ278+AJ298+AJ318+AJ338+AJ364+AJ384+AJ404+AJ424+AJ450+AJ470+AJ490+AJ510+AJ536+AJ556+AJ576+AJ596</f>
        <v>0</v>
      </c>
      <c r="O14" s="299"/>
      <c r="P14" s="299"/>
      <c r="Q14" s="303">
        <f t="shared" si="4"/>
        <v>0</v>
      </c>
      <c r="R14" s="304"/>
      <c r="S14" s="305"/>
      <c r="T14" s="170"/>
      <c r="U14" s="171"/>
      <c r="V14" s="172"/>
      <c r="AA14" s="2"/>
      <c r="AC14" s="2"/>
      <c r="AD14" s="2"/>
      <c r="AE14" s="2"/>
      <c r="AF14" s="2"/>
      <c r="AG14" s="99"/>
      <c r="AH14" s="43"/>
      <c r="AI14" s="1"/>
    </row>
    <row r="15" spans="1:43" ht="13.5" customHeight="1" x14ac:dyDescent="0.15">
      <c r="B15" s="203"/>
      <c r="C15" s="208"/>
      <c r="D15" s="209"/>
      <c r="E15" s="187" t="s">
        <v>12</v>
      </c>
      <c r="F15" s="188"/>
      <c r="G15" s="189"/>
      <c r="H15" s="190">
        <f t="shared" ref="H15:H17" si="5">AH34+AH54+AH74+AH107+AH127+AH147+AH167+AH193+AH213+AH233+AH253+AH279+AH299+AH319+AH339+AH365+AH385+AH405+AH425+AH451+AH471+AH491+AH511+AH537+AH557+AH577+AH597</f>
        <v>756</v>
      </c>
      <c r="I15" s="176"/>
      <c r="J15" s="176"/>
      <c r="K15" s="190">
        <f t="shared" ref="K15:K17" si="6">AI34+AI54+AI74+AI107+AI127+AI147+AI167+AI193+AI213+AI233+AI253+AI279+AI299+AI319+AI339+AI365+AI385+AI405+AI425+AI451+AI471+AI491+AI511+AI537+AI557+AI577+AI597</f>
        <v>0</v>
      </c>
      <c r="L15" s="176"/>
      <c r="M15" s="176"/>
      <c r="N15" s="190">
        <f t="shared" ref="N15:N17" si="7">AJ34+AJ54+AJ74+AJ107+AJ127+AJ147+AJ167+AJ193+AJ213+AJ233+AJ253+AJ279+AJ299+AJ319+AJ339+AJ365+AJ385+AJ405+AJ425+AJ451+AJ471+AJ491+AJ511+AJ537+AJ557+AJ577+AJ597</f>
        <v>0</v>
      </c>
      <c r="O15" s="176"/>
      <c r="P15" s="177"/>
      <c r="Q15" s="178">
        <f t="shared" si="4"/>
        <v>0</v>
      </c>
      <c r="R15" s="179"/>
      <c r="S15" s="180"/>
      <c r="T15" s="170"/>
      <c r="U15" s="171"/>
      <c r="V15" s="172"/>
      <c r="AA15" s="2"/>
      <c r="AC15" s="2"/>
      <c r="AD15" s="2"/>
      <c r="AE15" s="2"/>
      <c r="AF15" s="2"/>
      <c r="AG15" s="99"/>
      <c r="AH15" s="43"/>
      <c r="AI15" s="1"/>
    </row>
    <row r="16" spans="1:43" ht="13.5" customHeight="1" x14ac:dyDescent="0.15">
      <c r="B16" s="203"/>
      <c r="C16" s="208"/>
      <c r="D16" s="209"/>
      <c r="E16" s="187"/>
      <c r="F16" s="188"/>
      <c r="G16" s="189"/>
      <c r="H16" s="190">
        <f t="shared" si="5"/>
        <v>756</v>
      </c>
      <c r="I16" s="176"/>
      <c r="J16" s="176"/>
      <c r="K16" s="190">
        <f t="shared" si="6"/>
        <v>0</v>
      </c>
      <c r="L16" s="176"/>
      <c r="M16" s="176"/>
      <c r="N16" s="190">
        <f t="shared" si="7"/>
        <v>0</v>
      </c>
      <c r="O16" s="176"/>
      <c r="P16" s="177"/>
      <c r="Q16" s="178">
        <f t="shared" si="4"/>
        <v>0</v>
      </c>
      <c r="R16" s="179"/>
      <c r="S16" s="180"/>
      <c r="T16" s="170"/>
      <c r="U16" s="171"/>
      <c r="V16" s="172"/>
      <c r="AA16" s="2"/>
      <c r="AC16" s="2"/>
      <c r="AD16" s="2"/>
      <c r="AE16" s="2"/>
      <c r="AF16" s="2"/>
      <c r="AG16" s="99"/>
      <c r="AH16" s="43"/>
      <c r="AI16" s="1"/>
    </row>
    <row r="17" spans="2:40" ht="13.5" customHeight="1" x14ac:dyDescent="0.15">
      <c r="B17" s="203"/>
      <c r="C17" s="210"/>
      <c r="D17" s="211"/>
      <c r="E17" s="233"/>
      <c r="F17" s="234"/>
      <c r="G17" s="235"/>
      <c r="H17" s="298">
        <f t="shared" si="5"/>
        <v>756</v>
      </c>
      <c r="I17" s="299"/>
      <c r="J17" s="299"/>
      <c r="K17" s="298">
        <f t="shared" si="6"/>
        <v>0</v>
      </c>
      <c r="L17" s="299"/>
      <c r="M17" s="299"/>
      <c r="N17" s="298">
        <f t="shared" si="7"/>
        <v>0</v>
      </c>
      <c r="O17" s="299"/>
      <c r="P17" s="299"/>
      <c r="Q17" s="300">
        <f t="shared" si="4"/>
        <v>0</v>
      </c>
      <c r="R17" s="301"/>
      <c r="S17" s="302"/>
      <c r="T17" s="170"/>
      <c r="U17" s="171"/>
      <c r="V17" s="172"/>
      <c r="AA17" s="2"/>
      <c r="AC17" s="2"/>
      <c r="AD17" s="2"/>
      <c r="AE17" s="2"/>
      <c r="AF17" s="2"/>
      <c r="AG17" s="2"/>
    </row>
    <row r="18" spans="2:40" ht="13.5" customHeight="1" x14ac:dyDescent="0.15">
      <c r="B18" s="203"/>
      <c r="C18" s="206" t="s">
        <v>15</v>
      </c>
      <c r="D18" s="207"/>
      <c r="E18" s="237" t="s">
        <v>12</v>
      </c>
      <c r="F18" s="238"/>
      <c r="G18" s="239"/>
      <c r="H18" s="194">
        <f>AH38+AH58+AH78+AH111+AH131+AH151+AH171+AH197+AH217+AH237+AH257+AH283+AH303+AH323+AH343+AH369+AH389+AH409+AH429+AH455+AH475+AH495+AH515+AH541+AH561+AH581+AH601</f>
        <v>756</v>
      </c>
      <c r="I18" s="195"/>
      <c r="J18" s="195"/>
      <c r="K18" s="194">
        <f>AI38+AI58+AI78+AI111+AI131+AI151+AI171+AI197+AI217+AI237+AI257+AI283+AI303+AI323+AI343+AI369+AI389+AI409+AI429+AI455+AI475+AI495+AI515+AI541+AI561+AI581+AI601</f>
        <v>0</v>
      </c>
      <c r="L18" s="195"/>
      <c r="M18" s="195"/>
      <c r="N18" s="194">
        <f>AJ38+AJ58+AJ78+AJ111+AJ131+AJ151+AJ171+AJ197+AJ217+AJ237+AJ257+AJ283+AJ303+AJ323+AJ343+AJ369+AJ389+AJ409+AJ429+AJ455+AJ475+AJ495+AJ515+AJ541+AJ561+AJ581+AJ601</f>
        <v>0</v>
      </c>
      <c r="O18" s="195"/>
      <c r="P18" s="195"/>
      <c r="Q18" s="295">
        <f t="shared" si="4"/>
        <v>0</v>
      </c>
      <c r="R18" s="296"/>
      <c r="S18" s="297"/>
      <c r="T18" s="170"/>
      <c r="U18" s="171"/>
      <c r="V18" s="172"/>
      <c r="AA18" s="2"/>
      <c r="AC18" s="2"/>
      <c r="AD18" s="2"/>
      <c r="AE18" s="2"/>
      <c r="AF18" s="2"/>
      <c r="AG18" s="2"/>
    </row>
    <row r="19" spans="2:40" ht="13.5" customHeight="1" thickBot="1" x14ac:dyDescent="0.2">
      <c r="B19" s="203"/>
      <c r="C19" s="208"/>
      <c r="D19" s="209"/>
      <c r="E19" s="187"/>
      <c r="F19" s="188"/>
      <c r="G19" s="189"/>
      <c r="H19" s="190">
        <f t="shared" ref="H19:H21" si="8">AH39+AH59+AH79+AH112+AH132+AH152+AH172+AH198+AH218+AH238+AH258+AH284+AH304+AH324+AH344+AH370+AH390+AH410+AH430+AH456+AH476+AH496+AH516+AH542+AH562+AH582+AH602</f>
        <v>756</v>
      </c>
      <c r="I19" s="176"/>
      <c r="J19" s="176"/>
      <c r="K19" s="190">
        <f t="shared" ref="K19:K20" si="9">AI39+AI59+AI79+AI112+AI132+AI152+AI172+AI198+AI218+AI238+AI258+AI284+AI304+AI324+AI344+AI370+AI390+AI410+AI430+AI456+AI476+AI496+AI516+AI542+AI562+AI582+AI602</f>
        <v>0</v>
      </c>
      <c r="L19" s="176"/>
      <c r="M19" s="176"/>
      <c r="N19" s="190">
        <f t="shared" ref="N19:N20" si="10">AL39+AL59+AL79+AL112+AL132+AL152+AL172+AL198+AL218+AL238+AL258+AL284+AL304+AL324+AL344+AL370+AL390+AL410+AL430+AL456+AL476+AL496+AL516+AL542+AL562+AL582+AL602</f>
        <v>0</v>
      </c>
      <c r="O19" s="176"/>
      <c r="P19" s="177"/>
      <c r="Q19" s="178">
        <f t="shared" si="4"/>
        <v>0</v>
      </c>
      <c r="R19" s="179"/>
      <c r="S19" s="180"/>
      <c r="T19" s="170"/>
      <c r="U19" s="171"/>
      <c r="V19" s="172"/>
      <c r="AA19" s="2"/>
      <c r="AC19" s="2"/>
      <c r="AD19" s="2"/>
      <c r="AE19" s="2"/>
      <c r="AF19" s="2"/>
      <c r="AG19" s="2"/>
    </row>
    <row r="20" spans="2:40" ht="13.5" customHeight="1" x14ac:dyDescent="0.15">
      <c r="B20" s="203"/>
      <c r="C20" s="208"/>
      <c r="D20" s="209"/>
      <c r="E20" s="187"/>
      <c r="F20" s="188"/>
      <c r="G20" s="189"/>
      <c r="H20" s="190">
        <f t="shared" si="8"/>
        <v>756</v>
      </c>
      <c r="I20" s="176"/>
      <c r="J20" s="176"/>
      <c r="K20" s="190">
        <f t="shared" si="9"/>
        <v>0</v>
      </c>
      <c r="L20" s="176"/>
      <c r="M20" s="176"/>
      <c r="N20" s="190">
        <f t="shared" si="10"/>
        <v>0</v>
      </c>
      <c r="O20" s="176"/>
      <c r="P20" s="177"/>
      <c r="Q20" s="178">
        <f>ROUND(N20/H20,3)</f>
        <v>0</v>
      </c>
      <c r="R20" s="179"/>
      <c r="S20" s="180"/>
      <c r="T20" s="170"/>
      <c r="U20" s="171"/>
      <c r="V20" s="171"/>
      <c r="W20" s="258" t="str">
        <f>IF(T8&gt;=AM6,AO6,IF(T8&gt;=AM7,AO7,IF(T8&gt;=AM8,AO8,"補正無し")))</f>
        <v>補正無し</v>
      </c>
      <c r="X20" s="259"/>
      <c r="Y20" s="259"/>
      <c r="Z20" s="259"/>
      <c r="AA20" s="92"/>
      <c r="AB20" s="91"/>
      <c r="AC20" s="91"/>
      <c r="AD20" s="90"/>
      <c r="AE20" s="2"/>
      <c r="AF20" s="2"/>
      <c r="AG20" s="2"/>
    </row>
    <row r="21" spans="2:40" ht="13.5" customHeight="1" thickBot="1" x14ac:dyDescent="0.2">
      <c r="B21" s="204"/>
      <c r="C21" s="210"/>
      <c r="D21" s="211"/>
      <c r="E21" s="230"/>
      <c r="F21" s="231"/>
      <c r="G21" s="232"/>
      <c r="H21" s="291">
        <f t="shared" si="8"/>
        <v>756</v>
      </c>
      <c r="I21" s="182"/>
      <c r="J21" s="182"/>
      <c r="K21" s="291">
        <f>AI41+AI61+AI81+AI114+AI134+AI154+AI174+AI200+AI220+AI240+AI260+AI286+AI306+AI326+AI346+AI372+AI392+AI412+AI432+AI458+AI478+AI498+AI518+AI544+AI564+AI584+AI604</f>
        <v>0</v>
      </c>
      <c r="L21" s="182"/>
      <c r="M21" s="182"/>
      <c r="N21" s="291">
        <f>AL41+AL61+AL81+AL114+AL134+AL154+AL174+AL200+AL220+AL240+AL260+AL286+AL306+AL326+AL346+AL372+AL392+AL412+AL432+AL458+AL478+AL498+AL518+AL544+AL564+AL584+AL604</f>
        <v>0</v>
      </c>
      <c r="O21" s="182"/>
      <c r="P21" s="182"/>
      <c r="Q21" s="292">
        <f t="shared" si="4"/>
        <v>0</v>
      </c>
      <c r="R21" s="293"/>
      <c r="S21" s="294"/>
      <c r="T21" s="173"/>
      <c r="U21" s="174"/>
      <c r="V21" s="174"/>
      <c r="W21" s="260"/>
      <c r="X21" s="261"/>
      <c r="Y21" s="261"/>
      <c r="Z21" s="261"/>
      <c r="AA21" s="92"/>
      <c r="AB21" s="91"/>
      <c r="AC21" s="91"/>
      <c r="AD21" s="90"/>
      <c r="AE21" s="2"/>
      <c r="AF21" s="2"/>
      <c r="AG21" s="2"/>
    </row>
    <row r="22" spans="2:40" s="8" customFormat="1" ht="13.5" customHeight="1" x14ac:dyDescent="0.15">
      <c r="B22" s="43"/>
      <c r="C22" s="36"/>
      <c r="D22" s="36"/>
      <c r="E22" s="36"/>
      <c r="F22" s="114"/>
      <c r="G22" s="114"/>
      <c r="H22" s="114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7"/>
      <c r="T22" s="86"/>
      <c r="U22" s="86"/>
      <c r="V22" s="83" t="s">
        <v>48</v>
      </c>
      <c r="W22" s="86"/>
      <c r="X22" s="86"/>
      <c r="Y22" s="86"/>
      <c r="Z22" s="86"/>
      <c r="AA22" s="86"/>
      <c r="AB22" s="86"/>
      <c r="AC22" s="86"/>
      <c r="AD22" s="86"/>
      <c r="AE22" s="83"/>
      <c r="AF22" s="86"/>
      <c r="AG22" s="86"/>
    </row>
    <row r="23" spans="2:40" ht="13.5" customHeight="1" x14ac:dyDescent="0.15">
      <c r="B23" s="25"/>
      <c r="C23" s="33"/>
      <c r="D23" s="26"/>
      <c r="E23" s="3" t="s">
        <v>4</v>
      </c>
      <c r="F23" s="10">
        <f>+X3</f>
        <v>45474</v>
      </c>
      <c r="G23" s="11">
        <f>+F23+1</f>
        <v>45475</v>
      </c>
      <c r="H23" s="11">
        <f t="shared" ref="H23:AG23" si="11">+G23+1</f>
        <v>45476</v>
      </c>
      <c r="I23" s="11">
        <f t="shared" si="11"/>
        <v>45477</v>
      </c>
      <c r="J23" s="11">
        <f t="shared" si="11"/>
        <v>45478</v>
      </c>
      <c r="K23" s="11">
        <f t="shared" si="11"/>
        <v>45479</v>
      </c>
      <c r="L23" s="11">
        <f t="shared" si="11"/>
        <v>45480</v>
      </c>
      <c r="M23" s="11">
        <f t="shared" si="11"/>
        <v>45481</v>
      </c>
      <c r="N23" s="11">
        <f t="shared" si="11"/>
        <v>45482</v>
      </c>
      <c r="O23" s="11">
        <f t="shared" si="11"/>
        <v>45483</v>
      </c>
      <c r="P23" s="11">
        <f t="shared" si="11"/>
        <v>45484</v>
      </c>
      <c r="Q23" s="11">
        <f t="shared" si="11"/>
        <v>45485</v>
      </c>
      <c r="R23" s="11">
        <f t="shared" si="11"/>
        <v>45486</v>
      </c>
      <c r="S23" s="11">
        <f t="shared" si="11"/>
        <v>45487</v>
      </c>
      <c r="T23" s="11">
        <f t="shared" si="11"/>
        <v>45488</v>
      </c>
      <c r="U23" s="11">
        <f t="shared" si="11"/>
        <v>45489</v>
      </c>
      <c r="V23" s="11">
        <f t="shared" si="11"/>
        <v>45490</v>
      </c>
      <c r="W23" s="11">
        <f t="shared" si="11"/>
        <v>45491</v>
      </c>
      <c r="X23" s="11">
        <f t="shared" si="11"/>
        <v>45492</v>
      </c>
      <c r="Y23" s="11">
        <f t="shared" si="11"/>
        <v>45493</v>
      </c>
      <c r="Z23" s="11">
        <f>+Y23+1</f>
        <v>45494</v>
      </c>
      <c r="AA23" s="11">
        <f t="shared" si="11"/>
        <v>45495</v>
      </c>
      <c r="AB23" s="11">
        <f t="shared" si="11"/>
        <v>45496</v>
      </c>
      <c r="AC23" s="11">
        <f t="shared" si="11"/>
        <v>45497</v>
      </c>
      <c r="AD23" s="11">
        <f>+AC23+1</f>
        <v>45498</v>
      </c>
      <c r="AE23" s="11">
        <f t="shared" si="11"/>
        <v>45499</v>
      </c>
      <c r="AF23" s="11">
        <f>+AE23+1</f>
        <v>45500</v>
      </c>
      <c r="AG23" s="138">
        <f t="shared" si="11"/>
        <v>45501</v>
      </c>
      <c r="AH23" s="221" t="s">
        <v>86</v>
      </c>
      <c r="AI23" s="224" t="s">
        <v>87</v>
      </c>
      <c r="AJ23" s="227" t="s">
        <v>18</v>
      </c>
      <c r="AK23" s="163"/>
      <c r="AM23" s="164" t="s">
        <v>77</v>
      </c>
      <c r="AN23" s="164" t="s">
        <v>78</v>
      </c>
    </row>
    <row r="24" spans="2:40" x14ac:dyDescent="0.15">
      <c r="B24" s="27"/>
      <c r="C24" s="34"/>
      <c r="D24" s="28"/>
      <c r="E24" s="31" t="s">
        <v>2</v>
      </c>
      <c r="F24" s="125" t="str">
        <f>TEXT(WEEKDAY(+F23),"aaa")</f>
        <v>月</v>
      </c>
      <c r="G24" s="118" t="str">
        <f t="shared" ref="G24:AG24" si="12">TEXT(WEEKDAY(+G23),"aaa")</f>
        <v>火</v>
      </c>
      <c r="H24" s="118" t="str">
        <f t="shared" si="12"/>
        <v>水</v>
      </c>
      <c r="I24" s="118" t="str">
        <f t="shared" si="12"/>
        <v>木</v>
      </c>
      <c r="J24" s="118" t="str">
        <f t="shared" si="12"/>
        <v>金</v>
      </c>
      <c r="K24" s="118" t="str">
        <f t="shared" si="12"/>
        <v>土</v>
      </c>
      <c r="L24" s="118" t="str">
        <f t="shared" si="12"/>
        <v>日</v>
      </c>
      <c r="M24" s="118" t="str">
        <f t="shared" si="12"/>
        <v>月</v>
      </c>
      <c r="N24" s="118" t="str">
        <f t="shared" si="12"/>
        <v>火</v>
      </c>
      <c r="O24" s="118" t="str">
        <f t="shared" si="12"/>
        <v>水</v>
      </c>
      <c r="P24" s="118" t="str">
        <f t="shared" si="12"/>
        <v>木</v>
      </c>
      <c r="Q24" s="118" t="str">
        <f t="shared" si="12"/>
        <v>金</v>
      </c>
      <c r="R24" s="118" t="str">
        <f t="shared" si="12"/>
        <v>土</v>
      </c>
      <c r="S24" s="118" t="str">
        <f t="shared" si="12"/>
        <v>日</v>
      </c>
      <c r="T24" s="118" t="str">
        <f t="shared" si="12"/>
        <v>月</v>
      </c>
      <c r="U24" s="118" t="str">
        <f t="shared" si="12"/>
        <v>火</v>
      </c>
      <c r="V24" s="118" t="str">
        <f t="shared" si="12"/>
        <v>水</v>
      </c>
      <c r="W24" s="118" t="str">
        <f t="shared" si="12"/>
        <v>木</v>
      </c>
      <c r="X24" s="118" t="str">
        <f t="shared" si="12"/>
        <v>金</v>
      </c>
      <c r="Y24" s="118" t="str">
        <f t="shared" si="12"/>
        <v>土</v>
      </c>
      <c r="Z24" s="118" t="str">
        <f t="shared" si="12"/>
        <v>日</v>
      </c>
      <c r="AA24" s="118" t="str">
        <f t="shared" si="12"/>
        <v>月</v>
      </c>
      <c r="AB24" s="118" t="str">
        <f t="shared" si="12"/>
        <v>火</v>
      </c>
      <c r="AC24" s="118" t="str">
        <f t="shared" si="12"/>
        <v>水</v>
      </c>
      <c r="AD24" s="118" t="str">
        <f t="shared" si="12"/>
        <v>木</v>
      </c>
      <c r="AE24" s="118" t="str">
        <f t="shared" si="12"/>
        <v>金</v>
      </c>
      <c r="AF24" s="118" t="str">
        <f t="shared" si="12"/>
        <v>土</v>
      </c>
      <c r="AG24" s="127" t="str">
        <f t="shared" si="12"/>
        <v>日</v>
      </c>
      <c r="AH24" s="222"/>
      <c r="AI24" s="225"/>
      <c r="AJ24" s="228"/>
      <c r="AK24" s="163"/>
      <c r="AM24" s="164"/>
      <c r="AN24" s="164"/>
    </row>
    <row r="25" spans="2:40" ht="24.75" customHeight="1" x14ac:dyDescent="0.15">
      <c r="B25" s="106" t="s">
        <v>62</v>
      </c>
      <c r="C25" s="35" t="s">
        <v>16</v>
      </c>
      <c r="D25" s="29" t="s">
        <v>17</v>
      </c>
      <c r="E25" s="30" t="s">
        <v>30</v>
      </c>
      <c r="F25" s="107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39"/>
      <c r="AH25" s="223"/>
      <c r="AI25" s="226"/>
      <c r="AJ25" s="229"/>
      <c r="AK25" s="163"/>
    </row>
    <row r="26" spans="2:40" ht="13.5" customHeight="1" x14ac:dyDescent="0.15">
      <c r="B26" s="202" t="s">
        <v>21</v>
      </c>
      <c r="C26" s="215" t="s">
        <v>10</v>
      </c>
      <c r="D26" s="23" t="str">
        <f>E$8</f>
        <v>〇〇</v>
      </c>
      <c r="E26" s="113"/>
      <c r="F26" s="56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63"/>
      <c r="AH26" s="32">
        <f>COUNTA(F$23:AG$23)-AI26</f>
        <v>28</v>
      </c>
      <c r="AI26" s="78">
        <f>AM26+AN26</f>
        <v>0</v>
      </c>
      <c r="AJ26" s="38">
        <f>+COUNTIF(F26:AG26,"休")</f>
        <v>0</v>
      </c>
      <c r="AM26" s="29">
        <f>+COUNTIF(F26:AG26,"－")</f>
        <v>0</v>
      </c>
      <c r="AN26" s="29">
        <f t="shared" ref="AN26:AN31" si="13">+COUNTIF(F26:AG26,"外")</f>
        <v>0</v>
      </c>
    </row>
    <row r="27" spans="2:40" ht="13.5" customHeight="1" x14ac:dyDescent="0.15">
      <c r="B27" s="203"/>
      <c r="C27" s="216"/>
      <c r="D27" s="51" t="str">
        <f>E$9</f>
        <v>●●</v>
      </c>
      <c r="E27" s="109"/>
      <c r="F27" s="52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9"/>
      <c r="AH27" s="32">
        <f t="shared" ref="AH27:AH31" si="14">COUNTA(F$23:AG$23)-AI27</f>
        <v>28</v>
      </c>
      <c r="AI27" s="4">
        <f t="shared" ref="AI27:AI31" si="15">AM27+AN27</f>
        <v>0</v>
      </c>
      <c r="AJ27" s="156">
        <f t="shared" ref="AJ27:AJ30" si="16">+COUNTIF(F27:AG27,"休")</f>
        <v>0</v>
      </c>
      <c r="AM27" s="29">
        <f t="shared" ref="AM27:AM30" si="17">+COUNTIF(F27:AG27,"－")</f>
        <v>0</v>
      </c>
      <c r="AN27" s="29">
        <f t="shared" si="13"/>
        <v>0</v>
      </c>
    </row>
    <row r="28" spans="2:40" x14ac:dyDescent="0.15">
      <c r="B28" s="203"/>
      <c r="C28" s="216"/>
      <c r="D28" s="51" t="str">
        <f>E$10</f>
        <v>△△</v>
      </c>
      <c r="E28" s="109"/>
      <c r="F28" s="52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9"/>
      <c r="AH28" s="32">
        <f t="shared" si="14"/>
        <v>28</v>
      </c>
      <c r="AI28" s="4">
        <f>AM28+AN28</f>
        <v>0</v>
      </c>
      <c r="AJ28" s="156">
        <f t="shared" si="16"/>
        <v>0</v>
      </c>
      <c r="AM28" s="29">
        <f t="shared" si="17"/>
        <v>0</v>
      </c>
      <c r="AN28" s="29">
        <f t="shared" si="13"/>
        <v>0</v>
      </c>
    </row>
    <row r="29" spans="2:40" x14ac:dyDescent="0.15">
      <c r="B29" s="203"/>
      <c r="C29" s="216"/>
      <c r="D29" s="51" t="str">
        <f>E$11</f>
        <v>■■</v>
      </c>
      <c r="E29" s="109"/>
      <c r="F29" s="52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9"/>
      <c r="AH29" s="32">
        <f t="shared" si="14"/>
        <v>28</v>
      </c>
      <c r="AI29" s="4">
        <f t="shared" si="15"/>
        <v>0</v>
      </c>
      <c r="AJ29" s="156">
        <f t="shared" si="16"/>
        <v>0</v>
      </c>
      <c r="AM29" s="29">
        <f t="shared" si="17"/>
        <v>0</v>
      </c>
      <c r="AN29" s="29">
        <f t="shared" si="13"/>
        <v>0</v>
      </c>
    </row>
    <row r="30" spans="2:40" x14ac:dyDescent="0.15">
      <c r="B30" s="203"/>
      <c r="C30" s="216"/>
      <c r="D30" s="51" t="str">
        <f>E$12</f>
        <v>★★</v>
      </c>
      <c r="E30" s="109"/>
      <c r="F30" s="52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9"/>
      <c r="AH30" s="32">
        <f t="shared" si="14"/>
        <v>28</v>
      </c>
      <c r="AI30" s="4">
        <f t="shared" si="15"/>
        <v>0</v>
      </c>
      <c r="AJ30" s="156">
        <f t="shared" si="16"/>
        <v>0</v>
      </c>
      <c r="AM30" s="29">
        <f t="shared" si="17"/>
        <v>0</v>
      </c>
      <c r="AN30" s="29">
        <f t="shared" si="13"/>
        <v>0</v>
      </c>
    </row>
    <row r="31" spans="2:40" x14ac:dyDescent="0.15">
      <c r="B31" s="204"/>
      <c r="C31" s="217"/>
      <c r="D31" s="51">
        <f>E$13</f>
        <v>0</v>
      </c>
      <c r="E31" s="86"/>
      <c r="F31" s="159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140"/>
      <c r="AH31" s="32">
        <f t="shared" si="14"/>
        <v>28</v>
      </c>
      <c r="AI31" s="78">
        <f t="shared" si="15"/>
        <v>0</v>
      </c>
      <c r="AJ31" s="38">
        <f>+COUNTIF(F31:AG31,"休")</f>
        <v>0</v>
      </c>
      <c r="AM31" s="29">
        <f>+COUNTIF(F31:AG31,"－")</f>
        <v>0</v>
      </c>
      <c r="AN31" s="29">
        <f t="shared" si="13"/>
        <v>0</v>
      </c>
    </row>
    <row r="32" spans="2:40" ht="24.75" customHeight="1" x14ac:dyDescent="0.15">
      <c r="B32" s="202" t="s">
        <v>22</v>
      </c>
      <c r="C32" s="215" t="s">
        <v>14</v>
      </c>
      <c r="D32" s="29" t="s">
        <v>17</v>
      </c>
      <c r="E32" s="76" t="s">
        <v>30</v>
      </c>
      <c r="F32" s="107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39"/>
      <c r="AH32" s="48"/>
      <c r="AI32" s="29"/>
      <c r="AJ32" s="153"/>
    </row>
    <row r="33" spans="2:40" ht="13.5" customHeight="1" x14ac:dyDescent="0.15">
      <c r="B33" s="203"/>
      <c r="C33" s="216"/>
      <c r="D33" s="47" t="str">
        <f>E$14</f>
        <v>〇〇</v>
      </c>
      <c r="E33" s="86"/>
      <c r="F33" s="56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63"/>
      <c r="AH33" s="32">
        <f>COUNTA(F$23:AG$23)-AI33</f>
        <v>28</v>
      </c>
      <c r="AI33" s="78">
        <f t="shared" ref="AI33:AI36" si="18">AM33+AN33</f>
        <v>0</v>
      </c>
      <c r="AJ33" s="38">
        <f>+COUNTIF(F33:AG33,"休")</f>
        <v>0</v>
      </c>
      <c r="AM33" s="29">
        <f>+COUNTIF(F33:AG33,"－")</f>
        <v>0</v>
      </c>
      <c r="AN33" s="29">
        <f>+COUNTIF(F33:AG33,"外")</f>
        <v>0</v>
      </c>
    </row>
    <row r="34" spans="2:40" x14ac:dyDescent="0.15">
      <c r="B34" s="203"/>
      <c r="C34" s="216"/>
      <c r="D34" s="51" t="str">
        <f>E$15</f>
        <v>●●</v>
      </c>
      <c r="E34" s="109"/>
      <c r="F34" s="52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9"/>
      <c r="AH34" s="32">
        <f t="shared" ref="AH34:AH36" si="19">COUNTA(F$23:AG$23)-AI34</f>
        <v>28</v>
      </c>
      <c r="AI34" s="4">
        <f t="shared" si="18"/>
        <v>0</v>
      </c>
      <c r="AJ34" s="156">
        <f t="shared" ref="AJ34:AJ36" si="20">+COUNTIF(F34:AG34,"休")</f>
        <v>0</v>
      </c>
      <c r="AM34" s="29">
        <f t="shared" ref="AM34:AM36" si="21">+COUNTIF(F34:AG34,"－")</f>
        <v>0</v>
      </c>
      <c r="AN34" s="29">
        <f>+COUNTIF(F34:AG34,"外")</f>
        <v>0</v>
      </c>
    </row>
    <row r="35" spans="2:40" x14ac:dyDescent="0.15">
      <c r="B35" s="203"/>
      <c r="C35" s="216"/>
      <c r="D35" s="51">
        <f>E$16</f>
        <v>0</v>
      </c>
      <c r="E35" s="109"/>
      <c r="F35" s="52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9"/>
      <c r="AH35" s="32">
        <f t="shared" si="19"/>
        <v>28</v>
      </c>
      <c r="AI35" s="4">
        <f t="shared" si="18"/>
        <v>0</v>
      </c>
      <c r="AJ35" s="156">
        <f t="shared" si="20"/>
        <v>0</v>
      </c>
      <c r="AM35" s="29">
        <f t="shared" si="21"/>
        <v>0</v>
      </c>
      <c r="AN35" s="29">
        <f>+COUNTIF(F35:AG35,"外")</f>
        <v>0</v>
      </c>
    </row>
    <row r="36" spans="2:40" x14ac:dyDescent="0.15">
      <c r="B36" s="203"/>
      <c r="C36" s="217"/>
      <c r="D36" s="47">
        <f>E$17</f>
        <v>0</v>
      </c>
      <c r="E36" s="86"/>
      <c r="F36" s="52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63"/>
      <c r="AH36" s="32">
        <f t="shared" si="19"/>
        <v>28</v>
      </c>
      <c r="AI36" s="31">
        <f t="shared" si="18"/>
        <v>0</v>
      </c>
      <c r="AJ36" s="38">
        <f t="shared" si="20"/>
        <v>0</v>
      </c>
      <c r="AM36" s="29">
        <f t="shared" si="21"/>
        <v>0</v>
      </c>
      <c r="AN36" s="29">
        <f>+COUNTIF(F36:AG36,"外")</f>
        <v>0</v>
      </c>
    </row>
    <row r="37" spans="2:40" ht="24.75" customHeight="1" x14ac:dyDescent="0.15">
      <c r="B37" s="203"/>
      <c r="C37" s="215" t="s">
        <v>15</v>
      </c>
      <c r="D37" s="29" t="s">
        <v>17</v>
      </c>
      <c r="E37" s="76" t="s">
        <v>30</v>
      </c>
      <c r="F37" s="107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39"/>
      <c r="AH37" s="48"/>
      <c r="AI37" s="29"/>
      <c r="AJ37" s="153"/>
    </row>
    <row r="38" spans="2:40" x14ac:dyDescent="0.15">
      <c r="B38" s="203"/>
      <c r="C38" s="216"/>
      <c r="D38" s="23" t="str">
        <f>E$18</f>
        <v>●●</v>
      </c>
      <c r="E38" s="78"/>
      <c r="F38" s="56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141"/>
      <c r="AH38" s="32">
        <f t="shared" ref="AH38:AH41" si="22">COUNTA(F$23:AG$23)-AI38</f>
        <v>28</v>
      </c>
      <c r="AI38" s="79">
        <f t="shared" ref="AI38:AI41" si="23">AM38+AN38</f>
        <v>0</v>
      </c>
      <c r="AJ38" s="154">
        <f>+COUNTIF(F38:AG38,"休")</f>
        <v>0</v>
      </c>
      <c r="AM38" s="29">
        <f>+COUNTIF(F38:AG38,"－")</f>
        <v>0</v>
      </c>
      <c r="AN38" s="29">
        <f>+COUNTIF(F38:AG38,"外")</f>
        <v>0</v>
      </c>
    </row>
    <row r="39" spans="2:40" x14ac:dyDescent="0.15">
      <c r="B39" s="203"/>
      <c r="C39" s="216"/>
      <c r="D39" s="51">
        <f>E$19</f>
        <v>0</v>
      </c>
      <c r="E39" s="4"/>
      <c r="F39" s="52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9"/>
      <c r="AH39" s="32">
        <f t="shared" si="22"/>
        <v>28</v>
      </c>
      <c r="AI39" s="4">
        <f t="shared" si="23"/>
        <v>0</v>
      </c>
      <c r="AJ39" s="156">
        <f t="shared" ref="AJ39:AJ41" si="24">+COUNTIF(F39:AG39,"休")</f>
        <v>0</v>
      </c>
      <c r="AM39" s="29">
        <f t="shared" ref="AM39:AM41" si="25">+COUNTIF(F39:AG39,"－")</f>
        <v>0</v>
      </c>
      <c r="AN39" s="29">
        <f>+COUNTIF(F39:AG39,"外")</f>
        <v>0</v>
      </c>
    </row>
    <row r="40" spans="2:40" x14ac:dyDescent="0.15">
      <c r="B40" s="203"/>
      <c r="C40" s="216"/>
      <c r="D40" s="51">
        <f>E$20</f>
        <v>0</v>
      </c>
      <c r="E40" s="4"/>
      <c r="F40" s="52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9"/>
      <c r="AH40" s="32">
        <f t="shared" si="22"/>
        <v>28</v>
      </c>
      <c r="AI40" s="4">
        <f t="shared" si="23"/>
        <v>0</v>
      </c>
      <c r="AJ40" s="156">
        <f t="shared" si="24"/>
        <v>0</v>
      </c>
      <c r="AM40" s="29">
        <f t="shared" si="25"/>
        <v>0</v>
      </c>
      <c r="AN40" s="29">
        <f>+COUNTIF(F40:AG40,"外")</f>
        <v>0</v>
      </c>
    </row>
    <row r="41" spans="2:40" x14ac:dyDescent="0.15">
      <c r="B41" s="204"/>
      <c r="C41" s="217"/>
      <c r="D41" s="55">
        <f>E$21</f>
        <v>0</v>
      </c>
      <c r="E41" s="120"/>
      <c r="F41" s="160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77"/>
      <c r="AH41" s="142">
        <f t="shared" si="22"/>
        <v>28</v>
      </c>
      <c r="AI41" s="151">
        <f t="shared" si="23"/>
        <v>0</v>
      </c>
      <c r="AJ41" s="155">
        <f t="shared" si="24"/>
        <v>0</v>
      </c>
      <c r="AM41" s="29">
        <f t="shared" si="25"/>
        <v>0</v>
      </c>
      <c r="AN41" s="29">
        <f>+COUNTIF(F41:AG41,"外")</f>
        <v>0</v>
      </c>
    </row>
    <row r="42" spans="2:40" x14ac:dyDescent="0.15"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</row>
    <row r="43" spans="2:40" ht="13.5" customHeight="1" x14ac:dyDescent="0.15">
      <c r="B43" s="25"/>
      <c r="C43" s="33"/>
      <c r="D43" s="26"/>
      <c r="E43" s="15" t="s">
        <v>4</v>
      </c>
      <c r="F43" s="16">
        <f>+AG23+1</f>
        <v>45502</v>
      </c>
      <c r="G43" s="17">
        <f>+F43+1</f>
        <v>45503</v>
      </c>
      <c r="H43" s="17">
        <f t="shared" ref="H43:AE43" si="26">+G43+1</f>
        <v>45504</v>
      </c>
      <c r="I43" s="17">
        <f t="shared" si="26"/>
        <v>45505</v>
      </c>
      <c r="J43" s="17">
        <f t="shared" si="26"/>
        <v>45506</v>
      </c>
      <c r="K43" s="17">
        <f t="shared" si="26"/>
        <v>45507</v>
      </c>
      <c r="L43" s="17">
        <f t="shared" si="26"/>
        <v>45508</v>
      </c>
      <c r="M43" s="17">
        <f t="shared" si="26"/>
        <v>45509</v>
      </c>
      <c r="N43" s="17">
        <f t="shared" si="26"/>
        <v>45510</v>
      </c>
      <c r="O43" s="17">
        <f t="shared" si="26"/>
        <v>45511</v>
      </c>
      <c r="P43" s="17">
        <f t="shared" si="26"/>
        <v>45512</v>
      </c>
      <c r="Q43" s="17">
        <f t="shared" si="26"/>
        <v>45513</v>
      </c>
      <c r="R43" s="17">
        <f t="shared" si="26"/>
        <v>45514</v>
      </c>
      <c r="S43" s="17">
        <f t="shared" si="26"/>
        <v>45515</v>
      </c>
      <c r="T43" s="17">
        <f t="shared" si="26"/>
        <v>45516</v>
      </c>
      <c r="U43" s="17">
        <f t="shared" si="26"/>
        <v>45517</v>
      </c>
      <c r="V43" s="17">
        <f t="shared" si="26"/>
        <v>45518</v>
      </c>
      <c r="W43" s="17">
        <f t="shared" si="26"/>
        <v>45519</v>
      </c>
      <c r="X43" s="17">
        <f t="shared" si="26"/>
        <v>45520</v>
      </c>
      <c r="Y43" s="17">
        <f t="shared" si="26"/>
        <v>45521</v>
      </c>
      <c r="Z43" s="17">
        <f>+Y43+1</f>
        <v>45522</v>
      </c>
      <c r="AA43" s="17">
        <f t="shared" si="26"/>
        <v>45523</v>
      </c>
      <c r="AB43" s="17">
        <f t="shared" si="26"/>
        <v>45524</v>
      </c>
      <c r="AC43" s="17">
        <f t="shared" si="26"/>
        <v>45525</v>
      </c>
      <c r="AD43" s="17">
        <f>+AC43+1</f>
        <v>45526</v>
      </c>
      <c r="AE43" s="17">
        <f t="shared" si="26"/>
        <v>45527</v>
      </c>
      <c r="AF43" s="17">
        <f>+AE43+1</f>
        <v>45528</v>
      </c>
      <c r="AG43" s="143">
        <f>+AF43+1</f>
        <v>45529</v>
      </c>
      <c r="AH43" s="221" t="s">
        <v>86</v>
      </c>
      <c r="AI43" s="224" t="s">
        <v>87</v>
      </c>
      <c r="AJ43" s="227" t="s">
        <v>18</v>
      </c>
      <c r="AK43" s="163"/>
      <c r="AM43" s="164" t="s">
        <v>77</v>
      </c>
      <c r="AN43" s="164" t="s">
        <v>78</v>
      </c>
    </row>
    <row r="44" spans="2:40" x14ac:dyDescent="0.15">
      <c r="B44" s="27"/>
      <c r="C44" s="34"/>
      <c r="D44" s="28"/>
      <c r="E44" s="123" t="s">
        <v>2</v>
      </c>
      <c r="F44" s="128" t="str">
        <f>TEXT(WEEKDAY(+F43),"aaa")</f>
        <v>月</v>
      </c>
      <c r="G44" s="121" t="str">
        <f t="shared" ref="G44:AG44" si="27">TEXT(WEEKDAY(+G43),"aaa")</f>
        <v>火</v>
      </c>
      <c r="H44" s="121" t="str">
        <f t="shared" si="27"/>
        <v>水</v>
      </c>
      <c r="I44" s="121" t="str">
        <f t="shared" si="27"/>
        <v>木</v>
      </c>
      <c r="J44" s="121" t="str">
        <f t="shared" si="27"/>
        <v>金</v>
      </c>
      <c r="K44" s="121" t="str">
        <f t="shared" si="27"/>
        <v>土</v>
      </c>
      <c r="L44" s="121" t="str">
        <f t="shared" si="27"/>
        <v>日</v>
      </c>
      <c r="M44" s="121" t="str">
        <f t="shared" si="27"/>
        <v>月</v>
      </c>
      <c r="N44" s="121" t="str">
        <f t="shared" si="27"/>
        <v>火</v>
      </c>
      <c r="O44" s="121" t="str">
        <f t="shared" si="27"/>
        <v>水</v>
      </c>
      <c r="P44" s="121" t="str">
        <f t="shared" si="27"/>
        <v>木</v>
      </c>
      <c r="Q44" s="121" t="str">
        <f t="shared" si="27"/>
        <v>金</v>
      </c>
      <c r="R44" s="121" t="str">
        <f t="shared" si="27"/>
        <v>土</v>
      </c>
      <c r="S44" s="121" t="str">
        <f t="shared" si="27"/>
        <v>日</v>
      </c>
      <c r="T44" s="121" t="str">
        <f t="shared" si="27"/>
        <v>月</v>
      </c>
      <c r="U44" s="121" t="str">
        <f t="shared" si="27"/>
        <v>火</v>
      </c>
      <c r="V44" s="121" t="str">
        <f t="shared" si="27"/>
        <v>水</v>
      </c>
      <c r="W44" s="121" t="str">
        <f t="shared" si="27"/>
        <v>木</v>
      </c>
      <c r="X44" s="121" t="str">
        <f t="shared" si="27"/>
        <v>金</v>
      </c>
      <c r="Y44" s="121" t="str">
        <f t="shared" si="27"/>
        <v>土</v>
      </c>
      <c r="Z44" s="121" t="str">
        <f t="shared" si="27"/>
        <v>日</v>
      </c>
      <c r="AA44" s="121" t="str">
        <f t="shared" si="27"/>
        <v>月</v>
      </c>
      <c r="AB44" s="121" t="str">
        <f t="shared" si="27"/>
        <v>火</v>
      </c>
      <c r="AC44" s="121" t="str">
        <f t="shared" si="27"/>
        <v>水</v>
      </c>
      <c r="AD44" s="121" t="str">
        <f t="shared" si="27"/>
        <v>木</v>
      </c>
      <c r="AE44" s="121" t="str">
        <f t="shared" si="27"/>
        <v>金</v>
      </c>
      <c r="AF44" s="121" t="str">
        <f t="shared" si="27"/>
        <v>土</v>
      </c>
      <c r="AG44" s="129" t="str">
        <f t="shared" si="27"/>
        <v>日</v>
      </c>
      <c r="AH44" s="222"/>
      <c r="AI44" s="225"/>
      <c r="AJ44" s="228"/>
      <c r="AK44" s="163"/>
      <c r="AM44" s="164"/>
      <c r="AN44" s="164"/>
    </row>
    <row r="45" spans="2:40" ht="24.75" customHeight="1" x14ac:dyDescent="0.15">
      <c r="B45" s="106" t="s">
        <v>62</v>
      </c>
      <c r="C45" s="35" t="s">
        <v>16</v>
      </c>
      <c r="D45" s="29" t="s">
        <v>17</v>
      </c>
      <c r="E45" s="76" t="s">
        <v>30</v>
      </c>
      <c r="F45" s="107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39"/>
      <c r="AH45" s="223"/>
      <c r="AI45" s="226"/>
      <c r="AJ45" s="229"/>
      <c r="AK45" s="163"/>
    </row>
    <row r="46" spans="2:40" ht="13.5" customHeight="1" x14ac:dyDescent="0.15">
      <c r="B46" s="202" t="s">
        <v>21</v>
      </c>
      <c r="C46" s="215" t="s">
        <v>10</v>
      </c>
      <c r="D46" s="23" t="str">
        <f>E$8</f>
        <v>〇〇</v>
      </c>
      <c r="E46" s="86"/>
      <c r="F46" s="56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63"/>
      <c r="AH46" s="32">
        <f>COUNTA(F$43:AG$43)-AI46</f>
        <v>28</v>
      </c>
      <c r="AI46" s="78">
        <f>AM46+AN46</f>
        <v>0</v>
      </c>
      <c r="AJ46" s="38">
        <f>+COUNTIF(F46:AG46,"休")</f>
        <v>0</v>
      </c>
      <c r="AM46" s="29">
        <f>+COUNTIF(F46:AG46,"－")</f>
        <v>0</v>
      </c>
      <c r="AN46" s="29">
        <f t="shared" ref="AN46:AN51" si="28">+COUNTIF(F46:AG46,"外")</f>
        <v>0</v>
      </c>
    </row>
    <row r="47" spans="2:40" ht="13.5" customHeight="1" x14ac:dyDescent="0.15">
      <c r="B47" s="203"/>
      <c r="C47" s="216"/>
      <c r="D47" s="51" t="str">
        <f>E$9</f>
        <v>●●</v>
      </c>
      <c r="E47" s="109"/>
      <c r="F47" s="52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9"/>
      <c r="AH47" s="32">
        <f t="shared" ref="AH47:AH51" si="29">COUNTA(F$43:AG$43)-AI47</f>
        <v>28</v>
      </c>
      <c r="AI47" s="4">
        <f t="shared" ref="AI47" si="30">AM47+AN47</f>
        <v>0</v>
      </c>
      <c r="AJ47" s="156">
        <f t="shared" ref="AJ47:AJ50" si="31">+COUNTIF(F47:AG47,"休")</f>
        <v>0</v>
      </c>
      <c r="AM47" s="29">
        <f t="shared" ref="AM47:AM50" si="32">+COUNTIF(F47:AG47,"－")</f>
        <v>0</v>
      </c>
      <c r="AN47" s="29">
        <f t="shared" si="28"/>
        <v>0</v>
      </c>
    </row>
    <row r="48" spans="2:40" x14ac:dyDescent="0.15">
      <c r="B48" s="203"/>
      <c r="C48" s="216"/>
      <c r="D48" s="51" t="str">
        <f>E$10</f>
        <v>△△</v>
      </c>
      <c r="E48" s="109"/>
      <c r="F48" s="52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9"/>
      <c r="AH48" s="32">
        <f t="shared" si="29"/>
        <v>28</v>
      </c>
      <c r="AI48" s="4">
        <f>AM48+AN48</f>
        <v>0</v>
      </c>
      <c r="AJ48" s="156">
        <f t="shared" si="31"/>
        <v>0</v>
      </c>
      <c r="AM48" s="29">
        <f t="shared" si="32"/>
        <v>0</v>
      </c>
      <c r="AN48" s="29">
        <f t="shared" si="28"/>
        <v>0</v>
      </c>
    </row>
    <row r="49" spans="2:40" x14ac:dyDescent="0.15">
      <c r="B49" s="203"/>
      <c r="C49" s="216"/>
      <c r="D49" s="51" t="str">
        <f>E$11</f>
        <v>■■</v>
      </c>
      <c r="E49" s="109"/>
      <c r="F49" s="52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9"/>
      <c r="AH49" s="32">
        <f t="shared" si="29"/>
        <v>28</v>
      </c>
      <c r="AI49" s="4">
        <f t="shared" ref="AI49:AI51" si="33">AM49+AN49</f>
        <v>0</v>
      </c>
      <c r="AJ49" s="156">
        <f t="shared" si="31"/>
        <v>0</v>
      </c>
      <c r="AM49" s="29">
        <f t="shared" si="32"/>
        <v>0</v>
      </c>
      <c r="AN49" s="29">
        <f t="shared" si="28"/>
        <v>0</v>
      </c>
    </row>
    <row r="50" spans="2:40" x14ac:dyDescent="0.15">
      <c r="B50" s="203"/>
      <c r="C50" s="216"/>
      <c r="D50" s="51" t="str">
        <f>E$12</f>
        <v>★★</v>
      </c>
      <c r="E50" s="109"/>
      <c r="F50" s="52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9"/>
      <c r="AH50" s="32">
        <f t="shared" si="29"/>
        <v>28</v>
      </c>
      <c r="AI50" s="4">
        <f t="shared" si="33"/>
        <v>0</v>
      </c>
      <c r="AJ50" s="156">
        <f t="shared" si="31"/>
        <v>0</v>
      </c>
      <c r="AM50" s="29">
        <f t="shared" si="32"/>
        <v>0</v>
      </c>
      <c r="AN50" s="29">
        <f t="shared" si="28"/>
        <v>0</v>
      </c>
    </row>
    <row r="51" spans="2:40" x14ac:dyDescent="0.15">
      <c r="B51" s="204"/>
      <c r="C51" s="217"/>
      <c r="D51" s="47"/>
      <c r="E51" s="86"/>
      <c r="F51" s="159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140"/>
      <c r="AH51" s="32">
        <f t="shared" si="29"/>
        <v>28</v>
      </c>
      <c r="AI51" s="78">
        <f t="shared" si="33"/>
        <v>0</v>
      </c>
      <c r="AJ51" s="38">
        <f>+COUNTIF(F51:AG51,"休")</f>
        <v>0</v>
      </c>
      <c r="AM51" s="29">
        <f>+COUNTIF(F51:AG51,"－")</f>
        <v>0</v>
      </c>
      <c r="AN51" s="29">
        <f t="shared" si="28"/>
        <v>0</v>
      </c>
    </row>
    <row r="52" spans="2:40" ht="24.75" customHeight="1" x14ac:dyDescent="0.15">
      <c r="B52" s="202" t="s">
        <v>22</v>
      </c>
      <c r="C52" s="215" t="s">
        <v>14</v>
      </c>
      <c r="D52" s="29" t="s">
        <v>17</v>
      </c>
      <c r="E52" s="76" t="s">
        <v>30</v>
      </c>
      <c r="F52" s="107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39"/>
      <c r="AH52" s="48"/>
      <c r="AI52" s="29"/>
      <c r="AJ52" s="153"/>
    </row>
    <row r="53" spans="2:40" ht="13.5" customHeight="1" x14ac:dyDescent="0.15">
      <c r="B53" s="203"/>
      <c r="C53" s="216"/>
      <c r="D53" s="47" t="str">
        <f>E$14</f>
        <v>〇〇</v>
      </c>
      <c r="E53" s="86"/>
      <c r="F53" s="56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63"/>
      <c r="AH53" s="32">
        <f t="shared" ref="AH53:AH56" si="34">COUNTA(F$43:AG$43)-AI53</f>
        <v>28</v>
      </c>
      <c r="AI53" s="78">
        <f t="shared" ref="AI53:AI56" si="35">AM53+AN53</f>
        <v>0</v>
      </c>
      <c r="AJ53" s="38">
        <f>+COUNTIF(F53:AG53,"休")</f>
        <v>0</v>
      </c>
      <c r="AM53" s="29">
        <f>+COUNTIF(F53:AG53,"－")</f>
        <v>0</v>
      </c>
      <c r="AN53" s="29">
        <f>+COUNTIF(F53:AG53,"外")</f>
        <v>0</v>
      </c>
    </row>
    <row r="54" spans="2:40" x14ac:dyDescent="0.15">
      <c r="B54" s="203"/>
      <c r="C54" s="216"/>
      <c r="D54" s="51" t="str">
        <f>E$15</f>
        <v>●●</v>
      </c>
      <c r="E54" s="109"/>
      <c r="F54" s="52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9"/>
      <c r="AH54" s="32">
        <f t="shared" si="34"/>
        <v>28</v>
      </c>
      <c r="AI54" s="4">
        <f t="shared" si="35"/>
        <v>0</v>
      </c>
      <c r="AJ54" s="156">
        <f t="shared" ref="AJ54:AJ56" si="36">+COUNTIF(F54:AG54,"休")</f>
        <v>0</v>
      </c>
      <c r="AM54" s="29">
        <f t="shared" ref="AM54:AM56" si="37">+COUNTIF(F54:AG54,"－")</f>
        <v>0</v>
      </c>
      <c r="AN54" s="29">
        <f>+COUNTIF(F54:AG54,"外")</f>
        <v>0</v>
      </c>
    </row>
    <row r="55" spans="2:40" x14ac:dyDescent="0.15">
      <c r="B55" s="203"/>
      <c r="C55" s="216"/>
      <c r="D55" s="51">
        <f>E$16</f>
        <v>0</v>
      </c>
      <c r="E55" s="109"/>
      <c r="F55" s="52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9"/>
      <c r="AH55" s="32">
        <f t="shared" si="34"/>
        <v>28</v>
      </c>
      <c r="AI55" s="4">
        <f t="shared" si="35"/>
        <v>0</v>
      </c>
      <c r="AJ55" s="156">
        <f t="shared" si="36"/>
        <v>0</v>
      </c>
      <c r="AM55" s="29">
        <f t="shared" si="37"/>
        <v>0</v>
      </c>
      <c r="AN55" s="29">
        <f>+COUNTIF(F55:AG55,"外")</f>
        <v>0</v>
      </c>
    </row>
    <row r="56" spans="2:40" x14ac:dyDescent="0.15">
      <c r="B56" s="203"/>
      <c r="C56" s="217"/>
      <c r="D56" s="47">
        <f>E$17</f>
        <v>0</v>
      </c>
      <c r="E56" s="86"/>
      <c r="F56" s="52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63"/>
      <c r="AH56" s="32">
        <f t="shared" si="34"/>
        <v>28</v>
      </c>
      <c r="AI56" s="31">
        <f t="shared" si="35"/>
        <v>0</v>
      </c>
      <c r="AJ56" s="38">
        <f t="shared" si="36"/>
        <v>0</v>
      </c>
      <c r="AM56" s="29">
        <f t="shared" si="37"/>
        <v>0</v>
      </c>
      <c r="AN56" s="29">
        <f>+COUNTIF(F56:AG56,"外")</f>
        <v>0</v>
      </c>
    </row>
    <row r="57" spans="2:40" ht="24.75" customHeight="1" x14ac:dyDescent="0.15">
      <c r="B57" s="203"/>
      <c r="C57" s="215" t="s">
        <v>15</v>
      </c>
      <c r="D57" s="29" t="s">
        <v>17</v>
      </c>
      <c r="E57" s="76" t="s">
        <v>30</v>
      </c>
      <c r="F57" s="107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108"/>
      <c r="AC57" s="108"/>
      <c r="AD57" s="108"/>
      <c r="AE57" s="108"/>
      <c r="AF57" s="108"/>
      <c r="AG57" s="139"/>
      <c r="AH57" s="48"/>
      <c r="AI57" s="29"/>
      <c r="AJ57" s="153"/>
    </row>
    <row r="58" spans="2:40" x14ac:dyDescent="0.15">
      <c r="B58" s="203"/>
      <c r="C58" s="216"/>
      <c r="D58" s="23" t="str">
        <f>E$18</f>
        <v>●●</v>
      </c>
      <c r="E58" s="86"/>
      <c r="F58" s="56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141"/>
      <c r="AH58" s="32">
        <f>COUNTA(F$43:AG$43)-AI58</f>
        <v>28</v>
      </c>
      <c r="AI58" s="79">
        <f t="shared" ref="AI58:AI61" si="38">AM58+AN58</f>
        <v>0</v>
      </c>
      <c r="AJ58" s="154">
        <f>+COUNTIF(F58:AG58,"休")</f>
        <v>0</v>
      </c>
      <c r="AM58" s="29">
        <f>+COUNTIF(F58:AG58,"－")</f>
        <v>0</v>
      </c>
      <c r="AN58" s="29">
        <f>+COUNTIF(F58:AG58,"外")</f>
        <v>0</v>
      </c>
    </row>
    <row r="59" spans="2:40" x14ac:dyDescent="0.15">
      <c r="B59" s="203"/>
      <c r="C59" s="216"/>
      <c r="D59" s="51">
        <f>E$19</f>
        <v>0</v>
      </c>
      <c r="E59" s="109"/>
      <c r="F59" s="52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9"/>
      <c r="AH59" s="32">
        <f>28-AI59</f>
        <v>28</v>
      </c>
      <c r="AI59" s="4">
        <f t="shared" si="38"/>
        <v>0</v>
      </c>
      <c r="AJ59" s="156">
        <f t="shared" ref="AJ59:AJ61" si="39">+COUNTIF(F59:AG59,"休")</f>
        <v>0</v>
      </c>
      <c r="AM59" s="29">
        <f t="shared" ref="AM59:AM61" si="40">+COUNTIF(F59:AG59,"－")</f>
        <v>0</v>
      </c>
      <c r="AN59" s="29">
        <f>+COUNTIF(F59:AG59,"外")</f>
        <v>0</v>
      </c>
    </row>
    <row r="60" spans="2:40" x14ac:dyDescent="0.15">
      <c r="B60" s="203"/>
      <c r="C60" s="216"/>
      <c r="D60" s="51">
        <f>E$20</f>
        <v>0</v>
      </c>
      <c r="E60" s="109"/>
      <c r="F60" s="52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9"/>
      <c r="AH60" s="32">
        <f t="shared" ref="AH60:AH61" si="41">28-AI60</f>
        <v>28</v>
      </c>
      <c r="AI60" s="4">
        <f t="shared" si="38"/>
        <v>0</v>
      </c>
      <c r="AJ60" s="156">
        <f t="shared" si="39"/>
        <v>0</v>
      </c>
      <c r="AM60" s="29">
        <f t="shared" si="40"/>
        <v>0</v>
      </c>
      <c r="AN60" s="29">
        <f>+COUNTIF(F60:AG60,"外")</f>
        <v>0</v>
      </c>
    </row>
    <row r="61" spans="2:40" x14ac:dyDescent="0.15">
      <c r="B61" s="204"/>
      <c r="C61" s="217"/>
      <c r="D61" s="55">
        <f>E$21</f>
        <v>0</v>
      </c>
      <c r="E61" s="111"/>
      <c r="F61" s="160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77"/>
      <c r="AH61" s="105">
        <f t="shared" si="41"/>
        <v>28</v>
      </c>
      <c r="AI61" s="151">
        <f t="shared" si="38"/>
        <v>0</v>
      </c>
      <c r="AJ61" s="155">
        <f t="shared" si="39"/>
        <v>0</v>
      </c>
      <c r="AM61" s="29">
        <f t="shared" si="40"/>
        <v>0</v>
      </c>
      <c r="AN61" s="29">
        <f>+COUNTIF(F61:AG61,"外")</f>
        <v>0</v>
      </c>
    </row>
    <row r="62" spans="2:40" x14ac:dyDescent="0.15">
      <c r="B62" s="61"/>
      <c r="C62" s="36"/>
      <c r="D62" s="62"/>
      <c r="E62" s="86"/>
      <c r="F62" s="63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63"/>
      <c r="AH62" s="64"/>
      <c r="AI62" s="157"/>
      <c r="AJ62" s="157"/>
    </row>
    <row r="63" spans="2:40" ht="13.5" customHeight="1" x14ac:dyDescent="0.15">
      <c r="B63" s="25"/>
      <c r="C63" s="33"/>
      <c r="D63" s="26"/>
      <c r="E63" s="3" t="s">
        <v>4</v>
      </c>
      <c r="F63" s="10">
        <f>+AG43+1</f>
        <v>45530</v>
      </c>
      <c r="G63" s="11">
        <f>+F63+1</f>
        <v>45531</v>
      </c>
      <c r="H63" s="11">
        <f t="shared" ref="H63:AG63" si="42">+G63+1</f>
        <v>45532</v>
      </c>
      <c r="I63" s="11">
        <f t="shared" si="42"/>
        <v>45533</v>
      </c>
      <c r="J63" s="11">
        <f t="shared" si="42"/>
        <v>45534</v>
      </c>
      <c r="K63" s="11">
        <f t="shared" si="42"/>
        <v>45535</v>
      </c>
      <c r="L63" s="11">
        <f t="shared" si="42"/>
        <v>45536</v>
      </c>
      <c r="M63" s="11">
        <f t="shared" si="42"/>
        <v>45537</v>
      </c>
      <c r="N63" s="11">
        <f t="shared" si="42"/>
        <v>45538</v>
      </c>
      <c r="O63" s="11">
        <f t="shared" si="42"/>
        <v>45539</v>
      </c>
      <c r="P63" s="11">
        <f t="shared" si="42"/>
        <v>45540</v>
      </c>
      <c r="Q63" s="11">
        <f t="shared" si="42"/>
        <v>45541</v>
      </c>
      <c r="R63" s="11">
        <f t="shared" si="42"/>
        <v>45542</v>
      </c>
      <c r="S63" s="11">
        <f t="shared" si="42"/>
        <v>45543</v>
      </c>
      <c r="T63" s="11">
        <f t="shared" si="42"/>
        <v>45544</v>
      </c>
      <c r="U63" s="11">
        <f t="shared" si="42"/>
        <v>45545</v>
      </c>
      <c r="V63" s="11">
        <f t="shared" si="42"/>
        <v>45546</v>
      </c>
      <c r="W63" s="11">
        <f t="shared" si="42"/>
        <v>45547</v>
      </c>
      <c r="X63" s="11">
        <f t="shared" si="42"/>
        <v>45548</v>
      </c>
      <c r="Y63" s="11">
        <f t="shared" si="42"/>
        <v>45549</v>
      </c>
      <c r="Z63" s="11">
        <f>+Y63+1</f>
        <v>45550</v>
      </c>
      <c r="AA63" s="11">
        <f t="shared" si="42"/>
        <v>45551</v>
      </c>
      <c r="AB63" s="11">
        <f t="shared" si="42"/>
        <v>45552</v>
      </c>
      <c r="AC63" s="11">
        <f t="shared" si="42"/>
        <v>45553</v>
      </c>
      <c r="AD63" s="11">
        <f>+AC63+1</f>
        <v>45554</v>
      </c>
      <c r="AE63" s="11">
        <f t="shared" si="42"/>
        <v>45555</v>
      </c>
      <c r="AF63" s="11">
        <f>+AE63+1</f>
        <v>45556</v>
      </c>
      <c r="AG63" s="138">
        <f t="shared" si="42"/>
        <v>45557</v>
      </c>
      <c r="AH63" s="221" t="s">
        <v>86</v>
      </c>
      <c r="AI63" s="224" t="s">
        <v>87</v>
      </c>
      <c r="AJ63" s="227" t="s">
        <v>18</v>
      </c>
      <c r="AK63" s="163"/>
      <c r="AM63" s="164" t="s">
        <v>77</v>
      </c>
      <c r="AN63" s="164" t="s">
        <v>78</v>
      </c>
    </row>
    <row r="64" spans="2:40" x14ac:dyDescent="0.15">
      <c r="B64" s="27"/>
      <c r="C64" s="34"/>
      <c r="D64" s="28"/>
      <c r="E64" s="119" t="s">
        <v>2</v>
      </c>
      <c r="F64" s="124" t="str">
        <f>TEXT(WEEKDAY(+F63),"aaa")</f>
        <v>月</v>
      </c>
      <c r="G64" s="117" t="str">
        <f t="shared" ref="G64:AG64" si="43">TEXT(WEEKDAY(+G63),"aaa")</f>
        <v>火</v>
      </c>
      <c r="H64" s="117" t="str">
        <f t="shared" si="43"/>
        <v>水</v>
      </c>
      <c r="I64" s="117" t="str">
        <f t="shared" si="43"/>
        <v>木</v>
      </c>
      <c r="J64" s="117" t="str">
        <f t="shared" si="43"/>
        <v>金</v>
      </c>
      <c r="K64" s="117" t="str">
        <f t="shared" si="43"/>
        <v>土</v>
      </c>
      <c r="L64" s="117" t="str">
        <f t="shared" si="43"/>
        <v>日</v>
      </c>
      <c r="M64" s="117" t="str">
        <f t="shared" si="43"/>
        <v>月</v>
      </c>
      <c r="N64" s="117" t="str">
        <f t="shared" si="43"/>
        <v>火</v>
      </c>
      <c r="O64" s="117" t="str">
        <f t="shared" si="43"/>
        <v>水</v>
      </c>
      <c r="P64" s="117" t="str">
        <f t="shared" si="43"/>
        <v>木</v>
      </c>
      <c r="Q64" s="117" t="str">
        <f t="shared" si="43"/>
        <v>金</v>
      </c>
      <c r="R64" s="117" t="str">
        <f t="shared" si="43"/>
        <v>土</v>
      </c>
      <c r="S64" s="117" t="str">
        <f t="shared" si="43"/>
        <v>日</v>
      </c>
      <c r="T64" s="117" t="str">
        <f t="shared" si="43"/>
        <v>月</v>
      </c>
      <c r="U64" s="117" t="str">
        <f t="shared" si="43"/>
        <v>火</v>
      </c>
      <c r="V64" s="117" t="str">
        <f t="shared" si="43"/>
        <v>水</v>
      </c>
      <c r="W64" s="117" t="str">
        <f t="shared" si="43"/>
        <v>木</v>
      </c>
      <c r="X64" s="117" t="str">
        <f t="shared" si="43"/>
        <v>金</v>
      </c>
      <c r="Y64" s="117" t="str">
        <f t="shared" si="43"/>
        <v>土</v>
      </c>
      <c r="Z64" s="117" t="str">
        <f t="shared" si="43"/>
        <v>日</v>
      </c>
      <c r="AA64" s="117" t="str">
        <f t="shared" si="43"/>
        <v>月</v>
      </c>
      <c r="AB64" s="117" t="str">
        <f t="shared" si="43"/>
        <v>火</v>
      </c>
      <c r="AC64" s="117" t="str">
        <f t="shared" si="43"/>
        <v>水</v>
      </c>
      <c r="AD64" s="117" t="str">
        <f t="shared" si="43"/>
        <v>木</v>
      </c>
      <c r="AE64" s="117" t="str">
        <f t="shared" si="43"/>
        <v>金</v>
      </c>
      <c r="AF64" s="117" t="str">
        <f t="shared" si="43"/>
        <v>土</v>
      </c>
      <c r="AG64" s="126" t="str">
        <f t="shared" si="43"/>
        <v>日</v>
      </c>
      <c r="AH64" s="222"/>
      <c r="AI64" s="225"/>
      <c r="AJ64" s="228"/>
      <c r="AK64" s="163"/>
      <c r="AM64" s="164"/>
      <c r="AN64" s="164"/>
    </row>
    <row r="65" spans="2:40" ht="24.75" customHeight="1" x14ac:dyDescent="0.15">
      <c r="B65" s="106" t="s">
        <v>62</v>
      </c>
      <c r="C65" s="35" t="s">
        <v>16</v>
      </c>
      <c r="D65" s="29" t="s">
        <v>17</v>
      </c>
      <c r="E65" s="76" t="s">
        <v>30</v>
      </c>
      <c r="F65" s="107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39"/>
      <c r="AH65" s="223"/>
      <c r="AI65" s="226"/>
      <c r="AJ65" s="229"/>
      <c r="AK65" s="163"/>
    </row>
    <row r="66" spans="2:40" ht="13.5" customHeight="1" x14ac:dyDescent="0.15">
      <c r="B66" s="202" t="s">
        <v>21</v>
      </c>
      <c r="C66" s="215" t="s">
        <v>10</v>
      </c>
      <c r="D66" s="23" t="str">
        <f>E$8</f>
        <v>〇〇</v>
      </c>
      <c r="E66" s="113"/>
      <c r="F66" s="56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63"/>
      <c r="AH66" s="32">
        <f>COUNTA(F$63:AG$63)-AI66</f>
        <v>28</v>
      </c>
      <c r="AI66" s="78">
        <f>AM66+AN66</f>
        <v>0</v>
      </c>
      <c r="AJ66" s="38">
        <f>+COUNTIF(F66:AG66,"休")</f>
        <v>0</v>
      </c>
      <c r="AM66" s="29">
        <f>+COUNTIF(F66:AG66,"－")</f>
        <v>0</v>
      </c>
      <c r="AN66" s="29">
        <f t="shared" ref="AN66:AN71" si="44">+COUNTIF(F66:AG66,"外")</f>
        <v>0</v>
      </c>
    </row>
    <row r="67" spans="2:40" ht="13.5" customHeight="1" x14ac:dyDescent="0.15">
      <c r="B67" s="203"/>
      <c r="C67" s="216"/>
      <c r="D67" s="51" t="str">
        <f>E$9</f>
        <v>●●</v>
      </c>
      <c r="E67" s="109"/>
      <c r="F67" s="52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9"/>
      <c r="AH67" s="32">
        <f t="shared" ref="AH67:AH71" si="45">COUNTA(F$63:AG$63)-AI67</f>
        <v>28</v>
      </c>
      <c r="AI67" s="4">
        <f t="shared" ref="AI67" si="46">AM67+AN67</f>
        <v>0</v>
      </c>
      <c r="AJ67" s="156">
        <f t="shared" ref="AJ67:AJ70" si="47">+COUNTIF(F67:AG67,"休")</f>
        <v>0</v>
      </c>
      <c r="AM67" s="29">
        <f t="shared" ref="AM67:AM70" si="48">+COUNTIF(F67:AG67,"－")</f>
        <v>0</v>
      </c>
      <c r="AN67" s="29">
        <f t="shared" si="44"/>
        <v>0</v>
      </c>
    </row>
    <row r="68" spans="2:40" x14ac:dyDescent="0.15">
      <c r="B68" s="203"/>
      <c r="C68" s="216"/>
      <c r="D68" s="51" t="str">
        <f>E$10</f>
        <v>△△</v>
      </c>
      <c r="E68" s="109"/>
      <c r="F68" s="52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9"/>
      <c r="AH68" s="32">
        <f t="shared" si="45"/>
        <v>28</v>
      </c>
      <c r="AI68" s="4">
        <f>AM68+AN68</f>
        <v>0</v>
      </c>
      <c r="AJ68" s="156">
        <f t="shared" si="47"/>
        <v>0</v>
      </c>
      <c r="AM68" s="29">
        <f t="shared" si="48"/>
        <v>0</v>
      </c>
      <c r="AN68" s="29">
        <f t="shared" si="44"/>
        <v>0</v>
      </c>
    </row>
    <row r="69" spans="2:40" x14ac:dyDescent="0.15">
      <c r="B69" s="203"/>
      <c r="C69" s="216"/>
      <c r="D69" s="51" t="str">
        <f>E$11</f>
        <v>■■</v>
      </c>
      <c r="E69" s="109"/>
      <c r="F69" s="52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9"/>
      <c r="AH69" s="32">
        <f t="shared" si="45"/>
        <v>28</v>
      </c>
      <c r="AI69" s="4">
        <f t="shared" ref="AI69:AI71" si="49">AM69+AN69</f>
        <v>0</v>
      </c>
      <c r="AJ69" s="156">
        <f t="shared" si="47"/>
        <v>0</v>
      </c>
      <c r="AM69" s="29">
        <f t="shared" si="48"/>
        <v>0</v>
      </c>
      <c r="AN69" s="29">
        <f t="shared" si="44"/>
        <v>0</v>
      </c>
    </row>
    <row r="70" spans="2:40" x14ac:dyDescent="0.15">
      <c r="B70" s="203"/>
      <c r="C70" s="216"/>
      <c r="D70" s="51" t="str">
        <f>E$12</f>
        <v>★★</v>
      </c>
      <c r="E70" s="109"/>
      <c r="F70" s="52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9"/>
      <c r="AH70" s="32">
        <f t="shared" si="45"/>
        <v>28</v>
      </c>
      <c r="AI70" s="4">
        <f t="shared" si="49"/>
        <v>0</v>
      </c>
      <c r="AJ70" s="156">
        <f t="shared" si="47"/>
        <v>0</v>
      </c>
      <c r="AM70" s="29">
        <f t="shared" si="48"/>
        <v>0</v>
      </c>
      <c r="AN70" s="29">
        <f t="shared" si="44"/>
        <v>0</v>
      </c>
    </row>
    <row r="71" spans="2:40" x14ac:dyDescent="0.15">
      <c r="B71" s="204"/>
      <c r="C71" s="217"/>
      <c r="D71" s="47"/>
      <c r="E71" s="86"/>
      <c r="F71" s="159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140"/>
      <c r="AH71" s="32">
        <f t="shared" si="45"/>
        <v>28</v>
      </c>
      <c r="AI71" s="78">
        <f t="shared" si="49"/>
        <v>0</v>
      </c>
      <c r="AJ71" s="38">
        <f>+COUNTIF(F71:AG71,"休")</f>
        <v>0</v>
      </c>
      <c r="AM71" s="29">
        <f>+COUNTIF(F71:AG71,"－")</f>
        <v>0</v>
      </c>
      <c r="AN71" s="29">
        <f t="shared" si="44"/>
        <v>0</v>
      </c>
    </row>
    <row r="72" spans="2:40" ht="24.75" customHeight="1" x14ac:dyDescent="0.15">
      <c r="B72" s="202" t="s">
        <v>22</v>
      </c>
      <c r="C72" s="215" t="s">
        <v>14</v>
      </c>
      <c r="D72" s="29" t="s">
        <v>17</v>
      </c>
      <c r="E72" s="76" t="s">
        <v>30</v>
      </c>
      <c r="F72" s="107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  <c r="AA72" s="108"/>
      <c r="AB72" s="108"/>
      <c r="AC72" s="108"/>
      <c r="AD72" s="108"/>
      <c r="AE72" s="108"/>
      <c r="AF72" s="108"/>
      <c r="AG72" s="139"/>
      <c r="AH72" s="48"/>
      <c r="AI72" s="29"/>
      <c r="AJ72" s="153"/>
    </row>
    <row r="73" spans="2:40" ht="13.5" customHeight="1" x14ac:dyDescent="0.15">
      <c r="B73" s="203"/>
      <c r="C73" s="216"/>
      <c r="D73" s="47" t="str">
        <f>E$14</f>
        <v>〇〇</v>
      </c>
      <c r="E73" s="86"/>
      <c r="F73" s="56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63"/>
      <c r="AH73" s="32">
        <f>COUNTA(F$63:AG$63)-AI73</f>
        <v>28</v>
      </c>
      <c r="AI73" s="78">
        <f t="shared" ref="AI73:AI76" si="50">AM73+AN73</f>
        <v>0</v>
      </c>
      <c r="AJ73" s="38">
        <f>+COUNTIF(F73:AG73,"休")</f>
        <v>0</v>
      </c>
      <c r="AM73" s="29">
        <f>+COUNTIF(F73:AG73,"－")</f>
        <v>0</v>
      </c>
      <c r="AN73" s="29">
        <f>+COUNTIF(F73:AG73,"外")</f>
        <v>0</v>
      </c>
    </row>
    <row r="74" spans="2:40" x14ac:dyDescent="0.15">
      <c r="B74" s="203"/>
      <c r="C74" s="216"/>
      <c r="D74" s="51" t="str">
        <f>E$15</f>
        <v>●●</v>
      </c>
      <c r="E74" s="109"/>
      <c r="F74" s="52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9"/>
      <c r="AH74" s="32">
        <f t="shared" ref="AH74:AH76" si="51">COUNTA(F$63:AG$63)-AI74</f>
        <v>28</v>
      </c>
      <c r="AI74" s="4">
        <f t="shared" si="50"/>
        <v>0</v>
      </c>
      <c r="AJ74" s="156">
        <f t="shared" ref="AJ74:AJ76" si="52">+COUNTIF(F74:AG74,"休")</f>
        <v>0</v>
      </c>
      <c r="AM74" s="29">
        <f t="shared" ref="AM74:AM76" si="53">+COUNTIF(F74:AG74,"－")</f>
        <v>0</v>
      </c>
      <c r="AN74" s="29">
        <f>+COUNTIF(F74:AG74,"外")</f>
        <v>0</v>
      </c>
    </row>
    <row r="75" spans="2:40" x14ac:dyDescent="0.15">
      <c r="B75" s="203"/>
      <c r="C75" s="216"/>
      <c r="D75" s="51">
        <f>E$16</f>
        <v>0</v>
      </c>
      <c r="E75" s="109"/>
      <c r="F75" s="52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9"/>
      <c r="AH75" s="32">
        <f>COUNTA(F$63:AG$63)-AI75</f>
        <v>28</v>
      </c>
      <c r="AI75" s="4">
        <f t="shared" si="50"/>
        <v>0</v>
      </c>
      <c r="AJ75" s="156">
        <f t="shared" si="52"/>
        <v>0</v>
      </c>
      <c r="AM75" s="29">
        <f t="shared" si="53"/>
        <v>0</v>
      </c>
      <c r="AN75" s="29">
        <f>+COUNTIF(F75:AG75,"外")</f>
        <v>0</v>
      </c>
    </row>
    <row r="76" spans="2:40" x14ac:dyDescent="0.15">
      <c r="B76" s="203"/>
      <c r="C76" s="217"/>
      <c r="D76" s="47">
        <f>E$17</f>
        <v>0</v>
      </c>
      <c r="E76" s="86"/>
      <c r="F76" s="52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63"/>
      <c r="AH76" s="32">
        <f t="shared" si="51"/>
        <v>28</v>
      </c>
      <c r="AI76" s="31">
        <f t="shared" si="50"/>
        <v>0</v>
      </c>
      <c r="AJ76" s="38">
        <f t="shared" si="52"/>
        <v>0</v>
      </c>
      <c r="AM76" s="29">
        <f t="shared" si="53"/>
        <v>0</v>
      </c>
      <c r="AN76" s="29">
        <f>+COUNTIF(F76:AG76,"外")</f>
        <v>0</v>
      </c>
    </row>
    <row r="77" spans="2:40" ht="24.75" customHeight="1" x14ac:dyDescent="0.15">
      <c r="B77" s="203"/>
      <c r="C77" s="215" t="s">
        <v>15</v>
      </c>
      <c r="D77" s="29" t="s">
        <v>17</v>
      </c>
      <c r="E77" s="76" t="s">
        <v>30</v>
      </c>
      <c r="F77" s="107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39"/>
      <c r="AH77" s="48"/>
      <c r="AI77" s="29"/>
      <c r="AJ77" s="153"/>
    </row>
    <row r="78" spans="2:40" x14ac:dyDescent="0.15">
      <c r="B78" s="203"/>
      <c r="C78" s="216"/>
      <c r="D78" s="23" t="str">
        <f>E$18</f>
        <v>●●</v>
      </c>
      <c r="E78" s="113"/>
      <c r="F78" s="56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141"/>
      <c r="AH78" s="32">
        <f t="shared" ref="AH78:AH81" si="54">COUNTA(F$63:AG$63)-AI78</f>
        <v>28</v>
      </c>
      <c r="AI78" s="79">
        <f t="shared" ref="AI78:AI81" si="55">AM78+AN78</f>
        <v>0</v>
      </c>
      <c r="AJ78" s="154">
        <f>+COUNTIF(F78:AG78,"休")</f>
        <v>0</v>
      </c>
      <c r="AM78" s="29">
        <f>+COUNTIF(F78:AG78,"－")</f>
        <v>0</v>
      </c>
      <c r="AN78" s="29">
        <f>+COUNTIF(F78:AG78,"外")</f>
        <v>0</v>
      </c>
    </row>
    <row r="79" spans="2:40" x14ac:dyDescent="0.15">
      <c r="B79" s="203"/>
      <c r="C79" s="216"/>
      <c r="D79" s="51">
        <f>E$19</f>
        <v>0</v>
      </c>
      <c r="E79" s="109"/>
      <c r="F79" s="52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9"/>
      <c r="AH79" s="32">
        <f t="shared" si="54"/>
        <v>28</v>
      </c>
      <c r="AI79" s="4">
        <f t="shared" si="55"/>
        <v>0</v>
      </c>
      <c r="AJ79" s="156">
        <f t="shared" ref="AJ79:AJ81" si="56">+COUNTIF(F79:AG79,"休")</f>
        <v>0</v>
      </c>
      <c r="AM79" s="29">
        <f t="shared" ref="AM79:AM81" si="57">+COUNTIF(F79:AG79,"－")</f>
        <v>0</v>
      </c>
      <c r="AN79" s="29">
        <f>+COUNTIF(F79:AG79,"外")</f>
        <v>0</v>
      </c>
    </row>
    <row r="80" spans="2:40" x14ac:dyDescent="0.15">
      <c r="B80" s="203"/>
      <c r="C80" s="216"/>
      <c r="D80" s="51">
        <f>E$20</f>
        <v>0</v>
      </c>
      <c r="E80" s="109"/>
      <c r="F80" s="52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9"/>
      <c r="AH80" s="32">
        <f t="shared" si="54"/>
        <v>28</v>
      </c>
      <c r="AI80" s="4">
        <f t="shared" si="55"/>
        <v>0</v>
      </c>
      <c r="AJ80" s="156">
        <f t="shared" si="56"/>
        <v>0</v>
      </c>
      <c r="AM80" s="29">
        <f t="shared" si="57"/>
        <v>0</v>
      </c>
      <c r="AN80" s="29">
        <f>+COUNTIF(F80:AG80,"外")</f>
        <v>0</v>
      </c>
    </row>
    <row r="81" spans="1:40" x14ac:dyDescent="0.15">
      <c r="B81" s="204"/>
      <c r="C81" s="217"/>
      <c r="D81" s="55">
        <f>E$21</f>
        <v>0</v>
      </c>
      <c r="E81" s="111"/>
      <c r="F81" s="160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77"/>
      <c r="AH81" s="142">
        <f t="shared" si="54"/>
        <v>28</v>
      </c>
      <c r="AI81" s="151">
        <f t="shared" si="55"/>
        <v>0</v>
      </c>
      <c r="AJ81" s="155">
        <f t="shared" si="56"/>
        <v>0</v>
      </c>
      <c r="AM81" s="29">
        <f t="shared" si="57"/>
        <v>0</v>
      </c>
      <c r="AN81" s="29">
        <f>+COUNTIF(F81:AG81,"外")</f>
        <v>0</v>
      </c>
    </row>
    <row r="82" spans="1:40" ht="6" customHeight="1" x14ac:dyDescent="0.15"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</row>
    <row r="83" spans="1:40" ht="6" customHeight="1" x14ac:dyDescent="0.15">
      <c r="B83" s="25"/>
      <c r="C83" s="33"/>
      <c r="D83" s="33"/>
      <c r="E83" s="113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  <c r="AE83" s="100"/>
      <c r="AF83" s="100"/>
      <c r="AG83" s="100"/>
      <c r="AH83" s="33"/>
      <c r="AI83" s="33"/>
      <c r="AJ83" s="26"/>
    </row>
    <row r="84" spans="1:40" x14ac:dyDescent="0.15">
      <c r="B84" s="101"/>
      <c r="C84" s="8" t="s">
        <v>34</v>
      </c>
      <c r="D84" s="8"/>
      <c r="E84" s="137" t="s">
        <v>35</v>
      </c>
      <c r="F84" s="86"/>
      <c r="G84" s="86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8"/>
      <c r="AI84" s="8"/>
      <c r="AJ84" s="103"/>
    </row>
    <row r="85" spans="1:40" s="93" customFormat="1" ht="24" customHeight="1" x14ac:dyDescent="0.15">
      <c r="B85" s="95"/>
      <c r="C85" s="62"/>
      <c r="D85" s="62"/>
      <c r="E85" s="114"/>
      <c r="F85" s="94" t="s">
        <v>36</v>
      </c>
      <c r="G85" s="289" t="s">
        <v>54</v>
      </c>
      <c r="H85" s="290"/>
      <c r="I85" s="290"/>
      <c r="J85" s="290"/>
      <c r="K85" s="94" t="s">
        <v>37</v>
      </c>
      <c r="L85" s="289" t="s">
        <v>55</v>
      </c>
      <c r="M85" s="290"/>
      <c r="N85" s="290"/>
      <c r="O85" s="290"/>
      <c r="P85" s="94" t="s">
        <v>6</v>
      </c>
      <c r="Q85" s="289" t="s">
        <v>56</v>
      </c>
      <c r="R85" s="290"/>
      <c r="S85" s="290"/>
      <c r="T85" s="290"/>
      <c r="U85" s="94" t="s">
        <v>7</v>
      </c>
      <c r="V85" s="289" t="s">
        <v>57</v>
      </c>
      <c r="W85" s="290"/>
      <c r="X85" s="290"/>
      <c r="Y85" s="290"/>
      <c r="Z85" s="94" t="s">
        <v>39</v>
      </c>
      <c r="AA85" s="289" t="s">
        <v>58</v>
      </c>
      <c r="AB85" s="290"/>
      <c r="AC85" s="290"/>
      <c r="AD85" s="290"/>
      <c r="AE85" s="63"/>
      <c r="AF85" s="63"/>
      <c r="AG85" s="63"/>
      <c r="AH85" s="62"/>
      <c r="AI85" s="62"/>
      <c r="AJ85" s="96"/>
    </row>
    <row r="86" spans="1:40" x14ac:dyDescent="0.15">
      <c r="B86" s="101"/>
      <c r="C86" s="8"/>
      <c r="D86" s="8"/>
      <c r="E86" s="86" t="s">
        <v>59</v>
      </c>
      <c r="F86" s="86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8"/>
      <c r="AI86" s="8"/>
      <c r="AJ86" s="103"/>
    </row>
    <row r="87" spans="1:40" ht="13.5" customHeight="1" x14ac:dyDescent="0.15">
      <c r="B87" s="101"/>
      <c r="C87" s="8"/>
      <c r="D87" s="8"/>
      <c r="E87" s="157"/>
      <c r="F87" s="97" t="s">
        <v>3</v>
      </c>
      <c r="G87" s="289" t="s">
        <v>61</v>
      </c>
      <c r="H87" s="290"/>
      <c r="I87" s="290"/>
      <c r="J87" s="290"/>
      <c r="K87" s="97" t="s">
        <v>28</v>
      </c>
      <c r="L87" s="289" t="s">
        <v>60</v>
      </c>
      <c r="M87" s="290"/>
      <c r="N87" s="290"/>
      <c r="O87" s="290"/>
      <c r="P87" s="97" t="s">
        <v>40</v>
      </c>
      <c r="Q87" s="289" t="s">
        <v>74</v>
      </c>
      <c r="R87" s="290"/>
      <c r="S87" s="290"/>
      <c r="T87" s="290"/>
      <c r="U87" s="97" t="s">
        <v>29</v>
      </c>
      <c r="V87" s="289" t="s">
        <v>80</v>
      </c>
      <c r="W87" s="290"/>
      <c r="X87" s="290"/>
      <c r="Y87" s="290"/>
      <c r="Z87" s="97" t="s">
        <v>73</v>
      </c>
      <c r="AA87" s="289" t="s">
        <v>81</v>
      </c>
      <c r="AB87" s="290"/>
      <c r="AC87" s="290"/>
      <c r="AD87" s="290"/>
      <c r="AE87" s="97"/>
      <c r="AF87" s="286" t="s">
        <v>66</v>
      </c>
      <c r="AG87" s="287"/>
      <c r="AH87" s="287"/>
      <c r="AI87" s="287"/>
      <c r="AJ87" s="288"/>
    </row>
    <row r="88" spans="1:40" ht="6" customHeight="1" x14ac:dyDescent="0.15">
      <c r="B88" s="27"/>
      <c r="C88" s="34"/>
      <c r="D88" s="34"/>
      <c r="E88" s="111"/>
      <c r="F88" s="111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34"/>
      <c r="AI88" s="34"/>
      <c r="AJ88" s="28"/>
    </row>
    <row r="89" spans="1:40" ht="6" customHeight="1" x14ac:dyDescent="0.15">
      <c r="B89" s="8"/>
      <c r="C89" s="8"/>
      <c r="D89" s="8"/>
      <c r="E89" s="86"/>
      <c r="F89" s="86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8"/>
      <c r="AI89" s="8"/>
      <c r="AJ89" s="8"/>
    </row>
    <row r="90" spans="1:40" ht="6" customHeight="1" x14ac:dyDescent="0.15">
      <c r="B90" s="8"/>
      <c r="C90" s="8"/>
      <c r="D90" s="8"/>
      <c r="E90" s="86"/>
      <c r="F90" s="86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8"/>
      <c r="AI90" s="8"/>
      <c r="AJ90" s="8"/>
    </row>
    <row r="91" spans="1:40" ht="18.75" x14ac:dyDescent="0.15">
      <c r="A91" s="6" t="s">
        <v>72</v>
      </c>
      <c r="B91" s="6"/>
      <c r="C91" s="6"/>
      <c r="D91" s="6"/>
      <c r="E91" s="6"/>
      <c r="P91" s="13"/>
      <c r="AJ91" s="7" t="s">
        <v>65</v>
      </c>
    </row>
    <row r="92" spans="1:40" ht="13.5" customHeight="1" x14ac:dyDescent="0.15">
      <c r="AD92" s="166" t="s">
        <v>63</v>
      </c>
      <c r="AE92" s="166"/>
      <c r="AF92" s="166"/>
      <c r="AG92" s="280" t="str">
        <f>AG$2</f>
        <v>令和　年　月　日</v>
      </c>
      <c r="AH92" s="280"/>
      <c r="AI92" s="280"/>
      <c r="AJ92" s="280"/>
    </row>
    <row r="93" spans="1:40" s="130" customFormat="1" ht="18" customHeight="1" x14ac:dyDescent="0.15">
      <c r="B93" s="281" t="s">
        <v>1</v>
      </c>
      <c r="C93" s="281"/>
      <c r="D93" s="131" t="s">
        <v>5</v>
      </c>
      <c r="E93" s="132" t="str">
        <f>E$3</f>
        <v>〇〇〇工事（〇〇工区）</v>
      </c>
      <c r="F93" s="132"/>
      <c r="G93" s="132"/>
      <c r="H93" s="132"/>
      <c r="I93" s="132"/>
      <c r="J93" s="132"/>
      <c r="K93" s="132"/>
      <c r="L93" s="132"/>
      <c r="M93" s="132"/>
      <c r="N93" s="132"/>
      <c r="O93" s="131"/>
      <c r="P93" s="131"/>
      <c r="Q93" s="131"/>
      <c r="R93" s="133" t="s">
        <v>20</v>
      </c>
      <c r="S93" s="133"/>
      <c r="T93" s="133"/>
      <c r="U93" s="134"/>
      <c r="V93" s="134"/>
      <c r="W93" s="131" t="s">
        <v>5</v>
      </c>
      <c r="X93" s="282">
        <f>X$3</f>
        <v>45474</v>
      </c>
      <c r="Y93" s="282"/>
      <c r="Z93" s="282"/>
      <c r="AA93" s="282"/>
      <c r="AB93" s="282"/>
      <c r="AC93" s="131"/>
      <c r="AD93" s="131"/>
      <c r="AE93" s="131"/>
      <c r="AF93" s="131"/>
      <c r="AG93" s="131"/>
    </row>
    <row r="94" spans="1:40" s="130" customFormat="1" ht="18" customHeight="1" x14ac:dyDescent="0.15">
      <c r="B94" s="283" t="s">
        <v>0</v>
      </c>
      <c r="C94" s="283"/>
      <c r="D94" s="131" t="s">
        <v>5</v>
      </c>
      <c r="E94" s="284">
        <f>+X94-X93+1</f>
        <v>258</v>
      </c>
      <c r="F94" s="284"/>
      <c r="G94" s="284"/>
      <c r="H94" s="131"/>
      <c r="I94" s="131"/>
      <c r="J94" s="131"/>
      <c r="K94" s="131"/>
      <c r="L94" s="131"/>
      <c r="M94" s="131"/>
      <c r="N94" s="131"/>
      <c r="O94" s="131"/>
      <c r="P94" s="131"/>
      <c r="Q94" s="131"/>
      <c r="R94" s="133" t="s">
        <v>8</v>
      </c>
      <c r="S94" s="135"/>
      <c r="T94" s="135"/>
      <c r="U94" s="136"/>
      <c r="V94" s="136"/>
      <c r="W94" s="131" t="s">
        <v>5</v>
      </c>
      <c r="X94" s="285">
        <f>X$4</f>
        <v>45731</v>
      </c>
      <c r="Y94" s="285"/>
      <c r="Z94" s="285"/>
      <c r="AA94" s="285"/>
      <c r="AB94" s="285"/>
      <c r="AC94" s="131"/>
      <c r="AD94" s="131"/>
      <c r="AE94" s="131"/>
      <c r="AF94" s="131"/>
      <c r="AG94" s="131"/>
    </row>
    <row r="95" spans="1:40" x14ac:dyDescent="0.15"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</row>
    <row r="96" spans="1:40" ht="13.5" customHeight="1" x14ac:dyDescent="0.15">
      <c r="B96" s="25"/>
      <c r="C96" s="33"/>
      <c r="D96" s="26"/>
      <c r="E96" s="15" t="s">
        <v>4</v>
      </c>
      <c r="F96" s="16">
        <f>+AG63+1</f>
        <v>45558</v>
      </c>
      <c r="G96" s="17">
        <f>+F96+1</f>
        <v>45559</v>
      </c>
      <c r="H96" s="17">
        <f t="shared" ref="H96:AG96" si="58">+G96+1</f>
        <v>45560</v>
      </c>
      <c r="I96" s="17">
        <f t="shared" si="58"/>
        <v>45561</v>
      </c>
      <c r="J96" s="17">
        <f t="shared" si="58"/>
        <v>45562</v>
      </c>
      <c r="K96" s="17">
        <f t="shared" si="58"/>
        <v>45563</v>
      </c>
      <c r="L96" s="17">
        <f t="shared" si="58"/>
        <v>45564</v>
      </c>
      <c r="M96" s="17">
        <f t="shared" si="58"/>
        <v>45565</v>
      </c>
      <c r="N96" s="17">
        <f t="shared" si="58"/>
        <v>45566</v>
      </c>
      <c r="O96" s="17">
        <f t="shared" si="58"/>
        <v>45567</v>
      </c>
      <c r="P96" s="17">
        <f t="shared" si="58"/>
        <v>45568</v>
      </c>
      <c r="Q96" s="17">
        <f t="shared" si="58"/>
        <v>45569</v>
      </c>
      <c r="R96" s="17">
        <f t="shared" si="58"/>
        <v>45570</v>
      </c>
      <c r="S96" s="17">
        <f t="shared" si="58"/>
        <v>45571</v>
      </c>
      <c r="T96" s="17">
        <f t="shared" si="58"/>
        <v>45572</v>
      </c>
      <c r="U96" s="17">
        <f t="shared" si="58"/>
        <v>45573</v>
      </c>
      <c r="V96" s="17">
        <f t="shared" si="58"/>
        <v>45574</v>
      </c>
      <c r="W96" s="17">
        <f t="shared" si="58"/>
        <v>45575</v>
      </c>
      <c r="X96" s="17">
        <f t="shared" si="58"/>
        <v>45576</v>
      </c>
      <c r="Y96" s="17">
        <f t="shared" si="58"/>
        <v>45577</v>
      </c>
      <c r="Z96" s="17">
        <f>+Y96+1</f>
        <v>45578</v>
      </c>
      <c r="AA96" s="17">
        <f t="shared" si="58"/>
        <v>45579</v>
      </c>
      <c r="AB96" s="17">
        <f t="shared" si="58"/>
        <v>45580</v>
      </c>
      <c r="AC96" s="17">
        <f t="shared" si="58"/>
        <v>45581</v>
      </c>
      <c r="AD96" s="17">
        <f>+AC96+1</f>
        <v>45582</v>
      </c>
      <c r="AE96" s="17">
        <f t="shared" si="58"/>
        <v>45583</v>
      </c>
      <c r="AF96" s="17">
        <f>+AE96+1</f>
        <v>45584</v>
      </c>
      <c r="AG96" s="143">
        <f t="shared" si="58"/>
        <v>45585</v>
      </c>
      <c r="AH96" s="221" t="s">
        <v>86</v>
      </c>
      <c r="AI96" s="224" t="s">
        <v>87</v>
      </c>
      <c r="AJ96" s="227" t="s">
        <v>18</v>
      </c>
      <c r="AK96" s="163"/>
      <c r="AM96" s="164" t="s">
        <v>77</v>
      </c>
      <c r="AN96" s="164" t="s">
        <v>78</v>
      </c>
    </row>
    <row r="97" spans="2:40" x14ac:dyDescent="0.15">
      <c r="B97" s="27"/>
      <c r="C97" s="34"/>
      <c r="D97" s="28"/>
      <c r="E97" s="18" t="s">
        <v>2</v>
      </c>
      <c r="F97" s="128" t="str">
        <f>TEXT(WEEKDAY(+F96),"aaa")</f>
        <v>月</v>
      </c>
      <c r="G97" s="121" t="str">
        <f t="shared" ref="G97:AG97" si="59">TEXT(WEEKDAY(+G96),"aaa")</f>
        <v>火</v>
      </c>
      <c r="H97" s="121" t="str">
        <f t="shared" si="59"/>
        <v>水</v>
      </c>
      <c r="I97" s="121" t="str">
        <f t="shared" si="59"/>
        <v>木</v>
      </c>
      <c r="J97" s="121" t="str">
        <f t="shared" si="59"/>
        <v>金</v>
      </c>
      <c r="K97" s="121" t="str">
        <f t="shared" si="59"/>
        <v>土</v>
      </c>
      <c r="L97" s="121" t="str">
        <f t="shared" si="59"/>
        <v>日</v>
      </c>
      <c r="M97" s="121" t="str">
        <f t="shared" si="59"/>
        <v>月</v>
      </c>
      <c r="N97" s="121" t="str">
        <f t="shared" si="59"/>
        <v>火</v>
      </c>
      <c r="O97" s="121" t="str">
        <f t="shared" si="59"/>
        <v>水</v>
      </c>
      <c r="P97" s="121" t="str">
        <f t="shared" si="59"/>
        <v>木</v>
      </c>
      <c r="Q97" s="121" t="str">
        <f t="shared" si="59"/>
        <v>金</v>
      </c>
      <c r="R97" s="121" t="str">
        <f t="shared" si="59"/>
        <v>土</v>
      </c>
      <c r="S97" s="121" t="str">
        <f t="shared" si="59"/>
        <v>日</v>
      </c>
      <c r="T97" s="121" t="str">
        <f t="shared" si="59"/>
        <v>月</v>
      </c>
      <c r="U97" s="121" t="str">
        <f t="shared" si="59"/>
        <v>火</v>
      </c>
      <c r="V97" s="121" t="str">
        <f t="shared" si="59"/>
        <v>水</v>
      </c>
      <c r="W97" s="121" t="str">
        <f t="shared" si="59"/>
        <v>木</v>
      </c>
      <c r="X97" s="121" t="str">
        <f t="shared" si="59"/>
        <v>金</v>
      </c>
      <c r="Y97" s="121" t="str">
        <f t="shared" si="59"/>
        <v>土</v>
      </c>
      <c r="Z97" s="121" t="str">
        <f t="shared" si="59"/>
        <v>日</v>
      </c>
      <c r="AA97" s="121" t="str">
        <f t="shared" si="59"/>
        <v>月</v>
      </c>
      <c r="AB97" s="121" t="str">
        <f t="shared" si="59"/>
        <v>火</v>
      </c>
      <c r="AC97" s="121" t="str">
        <f t="shared" si="59"/>
        <v>水</v>
      </c>
      <c r="AD97" s="121" t="str">
        <f t="shared" si="59"/>
        <v>木</v>
      </c>
      <c r="AE97" s="121" t="str">
        <f t="shared" si="59"/>
        <v>金</v>
      </c>
      <c r="AF97" s="121" t="str">
        <f t="shared" si="59"/>
        <v>土</v>
      </c>
      <c r="AG97" s="129" t="str">
        <f t="shared" si="59"/>
        <v>日</v>
      </c>
      <c r="AH97" s="222"/>
      <c r="AI97" s="225"/>
      <c r="AJ97" s="228"/>
      <c r="AK97" s="163"/>
      <c r="AM97" s="164"/>
      <c r="AN97" s="164"/>
    </row>
    <row r="98" spans="2:40" ht="24.75" customHeight="1" x14ac:dyDescent="0.15">
      <c r="B98" s="106" t="s">
        <v>62</v>
      </c>
      <c r="C98" s="35" t="s">
        <v>16</v>
      </c>
      <c r="D98" s="29" t="s">
        <v>17</v>
      </c>
      <c r="E98" s="76" t="s">
        <v>30</v>
      </c>
      <c r="F98" s="107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  <c r="AA98" s="108"/>
      <c r="AB98" s="108"/>
      <c r="AC98" s="108"/>
      <c r="AD98" s="108"/>
      <c r="AE98" s="108"/>
      <c r="AF98" s="108"/>
      <c r="AG98" s="139"/>
      <c r="AH98" s="223"/>
      <c r="AI98" s="226"/>
      <c r="AJ98" s="229"/>
      <c r="AK98" s="163"/>
    </row>
    <row r="99" spans="2:40" ht="13.5" customHeight="1" x14ac:dyDescent="0.15">
      <c r="B99" s="202" t="s">
        <v>21</v>
      </c>
      <c r="C99" s="215" t="s">
        <v>10</v>
      </c>
      <c r="D99" s="23" t="str">
        <f>E$8</f>
        <v>〇〇</v>
      </c>
      <c r="E99" s="113"/>
      <c r="F99" s="56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63"/>
      <c r="AH99" s="32">
        <f>COUNTA(F$96:AG$96)-AI99</f>
        <v>28</v>
      </c>
      <c r="AI99" s="78">
        <f>AM99+AN99</f>
        <v>0</v>
      </c>
      <c r="AJ99" s="38">
        <f>+COUNTIF(F99:AG99,"休")</f>
        <v>0</v>
      </c>
      <c r="AM99" s="29">
        <f>+COUNTIF(F99:AG99,"－")</f>
        <v>0</v>
      </c>
      <c r="AN99" s="29">
        <f t="shared" ref="AN99:AN104" si="60">+COUNTIF(F99:AG99,"外")</f>
        <v>0</v>
      </c>
    </row>
    <row r="100" spans="2:40" ht="13.5" customHeight="1" x14ac:dyDescent="0.15">
      <c r="B100" s="203"/>
      <c r="C100" s="216"/>
      <c r="D100" s="51" t="str">
        <f>E$9</f>
        <v>●●</v>
      </c>
      <c r="E100" s="109"/>
      <c r="F100" s="52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9"/>
      <c r="AH100" s="32">
        <f t="shared" ref="AH100:AH104" si="61">COUNTA(F$96:AG$96)-AI100</f>
        <v>28</v>
      </c>
      <c r="AI100" s="4">
        <f t="shared" ref="AI100" si="62">AM100+AN100</f>
        <v>0</v>
      </c>
      <c r="AJ100" s="156">
        <f t="shared" ref="AJ100:AJ103" si="63">+COUNTIF(F100:AG100,"休")</f>
        <v>0</v>
      </c>
      <c r="AM100" s="29">
        <f t="shared" ref="AM100:AM103" si="64">+COUNTIF(F100:AG100,"－")</f>
        <v>0</v>
      </c>
      <c r="AN100" s="29">
        <f t="shared" si="60"/>
        <v>0</v>
      </c>
    </row>
    <row r="101" spans="2:40" x14ac:dyDescent="0.15">
      <c r="B101" s="203"/>
      <c r="C101" s="216"/>
      <c r="D101" s="51" t="str">
        <f>E$10</f>
        <v>△△</v>
      </c>
      <c r="E101" s="109"/>
      <c r="F101" s="52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9"/>
      <c r="AH101" s="32">
        <f t="shared" si="61"/>
        <v>28</v>
      </c>
      <c r="AI101" s="4">
        <f>AM101+AN101</f>
        <v>0</v>
      </c>
      <c r="AJ101" s="156">
        <f t="shared" si="63"/>
        <v>0</v>
      </c>
      <c r="AM101" s="29">
        <f t="shared" si="64"/>
        <v>0</v>
      </c>
      <c r="AN101" s="29">
        <f t="shared" si="60"/>
        <v>0</v>
      </c>
    </row>
    <row r="102" spans="2:40" x14ac:dyDescent="0.15">
      <c r="B102" s="203"/>
      <c r="C102" s="216"/>
      <c r="D102" s="51" t="str">
        <f>E$11</f>
        <v>■■</v>
      </c>
      <c r="E102" s="109"/>
      <c r="F102" s="52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9"/>
      <c r="AH102" s="32">
        <f t="shared" si="61"/>
        <v>28</v>
      </c>
      <c r="AI102" s="4">
        <f t="shared" ref="AI102:AI104" si="65">AM102+AN102</f>
        <v>0</v>
      </c>
      <c r="AJ102" s="156">
        <f t="shared" si="63"/>
        <v>0</v>
      </c>
      <c r="AM102" s="29">
        <f t="shared" si="64"/>
        <v>0</v>
      </c>
      <c r="AN102" s="29">
        <f t="shared" si="60"/>
        <v>0</v>
      </c>
    </row>
    <row r="103" spans="2:40" x14ac:dyDescent="0.15">
      <c r="B103" s="203"/>
      <c r="C103" s="216"/>
      <c r="D103" s="51" t="str">
        <f>E$12</f>
        <v>★★</v>
      </c>
      <c r="E103" s="109"/>
      <c r="F103" s="52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9"/>
      <c r="AH103" s="32">
        <f t="shared" si="61"/>
        <v>28</v>
      </c>
      <c r="AI103" s="4">
        <f t="shared" si="65"/>
        <v>0</v>
      </c>
      <c r="AJ103" s="156">
        <f t="shared" si="63"/>
        <v>0</v>
      </c>
      <c r="AM103" s="29">
        <f t="shared" si="64"/>
        <v>0</v>
      </c>
      <c r="AN103" s="29">
        <f t="shared" si="60"/>
        <v>0</v>
      </c>
    </row>
    <row r="104" spans="2:40" x14ac:dyDescent="0.15">
      <c r="B104" s="204"/>
      <c r="C104" s="217"/>
      <c r="D104" s="47"/>
      <c r="E104" s="86"/>
      <c r="F104" s="159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140"/>
      <c r="AH104" s="32">
        <f t="shared" si="61"/>
        <v>28</v>
      </c>
      <c r="AI104" s="78">
        <f t="shared" si="65"/>
        <v>0</v>
      </c>
      <c r="AJ104" s="38">
        <f>+COUNTIF(F104:AG104,"休")</f>
        <v>0</v>
      </c>
      <c r="AM104" s="29">
        <f>+COUNTIF(F104:AG104,"－")</f>
        <v>0</v>
      </c>
      <c r="AN104" s="29">
        <f t="shared" si="60"/>
        <v>0</v>
      </c>
    </row>
    <row r="105" spans="2:40" ht="24.75" customHeight="1" x14ac:dyDescent="0.15">
      <c r="B105" s="202" t="s">
        <v>22</v>
      </c>
      <c r="C105" s="215" t="s">
        <v>14</v>
      </c>
      <c r="D105" s="29" t="s">
        <v>17</v>
      </c>
      <c r="E105" s="76" t="s">
        <v>30</v>
      </c>
      <c r="F105" s="107"/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  <c r="Y105" s="108"/>
      <c r="Z105" s="108"/>
      <c r="AA105" s="108"/>
      <c r="AB105" s="108"/>
      <c r="AC105" s="108"/>
      <c r="AD105" s="108"/>
      <c r="AE105" s="108"/>
      <c r="AF105" s="108"/>
      <c r="AG105" s="139"/>
      <c r="AH105" s="48"/>
      <c r="AI105" s="29"/>
      <c r="AJ105" s="153"/>
    </row>
    <row r="106" spans="2:40" ht="13.5" customHeight="1" x14ac:dyDescent="0.15">
      <c r="B106" s="203"/>
      <c r="C106" s="216"/>
      <c r="D106" s="47" t="str">
        <f>E$14</f>
        <v>〇〇</v>
      </c>
      <c r="E106" s="86"/>
      <c r="F106" s="56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63"/>
      <c r="AH106" s="32">
        <f t="shared" ref="AH106:AH109" si="66">COUNTA(F$96:AG$96)-AI106</f>
        <v>28</v>
      </c>
      <c r="AI106" s="78">
        <f t="shared" ref="AI106:AI109" si="67">AM106+AN106</f>
        <v>0</v>
      </c>
      <c r="AJ106" s="38">
        <f>+COUNTIF(F106:AG106,"休")</f>
        <v>0</v>
      </c>
      <c r="AM106" s="29">
        <f>+COUNTIF(F106:AG106,"－")</f>
        <v>0</v>
      </c>
      <c r="AN106" s="29">
        <f>+COUNTIF(F106:AG106,"外")</f>
        <v>0</v>
      </c>
    </row>
    <row r="107" spans="2:40" x14ac:dyDescent="0.15">
      <c r="B107" s="203"/>
      <c r="C107" s="216"/>
      <c r="D107" s="51" t="str">
        <f>E$15</f>
        <v>●●</v>
      </c>
      <c r="E107" s="109"/>
      <c r="F107" s="52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9"/>
      <c r="AH107" s="32">
        <f t="shared" si="66"/>
        <v>28</v>
      </c>
      <c r="AI107" s="4">
        <f t="shared" si="67"/>
        <v>0</v>
      </c>
      <c r="AJ107" s="156">
        <f t="shared" ref="AJ107:AJ109" si="68">+COUNTIF(F107:AG107,"休")</f>
        <v>0</v>
      </c>
      <c r="AM107" s="29">
        <f t="shared" ref="AM107:AM109" si="69">+COUNTIF(F107:AG107,"－")</f>
        <v>0</v>
      </c>
      <c r="AN107" s="29">
        <f>+COUNTIF(F107:AG107,"外")</f>
        <v>0</v>
      </c>
    </row>
    <row r="108" spans="2:40" x14ac:dyDescent="0.15">
      <c r="B108" s="203"/>
      <c r="C108" s="216"/>
      <c r="D108" s="51">
        <f>E$16</f>
        <v>0</v>
      </c>
      <c r="E108" s="109"/>
      <c r="F108" s="52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9"/>
      <c r="AH108" s="32">
        <f t="shared" si="66"/>
        <v>28</v>
      </c>
      <c r="AI108" s="4">
        <f t="shared" si="67"/>
        <v>0</v>
      </c>
      <c r="AJ108" s="156">
        <f t="shared" si="68"/>
        <v>0</v>
      </c>
      <c r="AM108" s="29">
        <f t="shared" si="69"/>
        <v>0</v>
      </c>
      <c r="AN108" s="29">
        <f>+COUNTIF(F108:AG108,"外")</f>
        <v>0</v>
      </c>
    </row>
    <row r="109" spans="2:40" x14ac:dyDescent="0.15">
      <c r="B109" s="203"/>
      <c r="C109" s="217"/>
      <c r="D109" s="47">
        <f>E$17</f>
        <v>0</v>
      </c>
      <c r="E109" s="86"/>
      <c r="F109" s="52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63"/>
      <c r="AH109" s="32">
        <f t="shared" si="66"/>
        <v>28</v>
      </c>
      <c r="AI109" s="31">
        <f t="shared" si="67"/>
        <v>0</v>
      </c>
      <c r="AJ109" s="38">
        <f t="shared" si="68"/>
        <v>0</v>
      </c>
      <c r="AM109" s="29">
        <f t="shared" si="69"/>
        <v>0</v>
      </c>
      <c r="AN109" s="29">
        <f>+COUNTIF(F109:AG109,"外")</f>
        <v>0</v>
      </c>
    </row>
    <row r="110" spans="2:40" ht="24.75" customHeight="1" x14ac:dyDescent="0.15">
      <c r="B110" s="203"/>
      <c r="C110" s="215" t="s">
        <v>15</v>
      </c>
      <c r="D110" s="29" t="s">
        <v>17</v>
      </c>
      <c r="E110" s="76" t="s">
        <v>30</v>
      </c>
      <c r="F110" s="107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  <c r="AA110" s="108"/>
      <c r="AB110" s="108"/>
      <c r="AC110" s="108"/>
      <c r="AD110" s="108"/>
      <c r="AE110" s="108"/>
      <c r="AF110" s="108"/>
      <c r="AG110" s="139"/>
      <c r="AH110" s="48"/>
      <c r="AI110" s="29"/>
      <c r="AJ110" s="153"/>
    </row>
    <row r="111" spans="2:40" x14ac:dyDescent="0.15">
      <c r="B111" s="203"/>
      <c r="C111" s="216"/>
      <c r="D111" s="23" t="str">
        <f>E$18</f>
        <v>●●</v>
      </c>
      <c r="E111" s="113"/>
      <c r="F111" s="56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141"/>
      <c r="AH111" s="32">
        <f t="shared" ref="AH111:AH114" si="70">COUNTA(F$96:AG$96)-AI111</f>
        <v>28</v>
      </c>
      <c r="AI111" s="79">
        <f t="shared" ref="AI111:AI114" si="71">AM111+AN111</f>
        <v>0</v>
      </c>
      <c r="AJ111" s="154">
        <f>+COUNTIF(F111:AG111,"休")</f>
        <v>0</v>
      </c>
      <c r="AM111" s="29">
        <f>+COUNTIF(F111:AG111,"－")</f>
        <v>0</v>
      </c>
      <c r="AN111" s="29">
        <f>+COUNTIF(F111:AG111,"外")</f>
        <v>0</v>
      </c>
    </row>
    <row r="112" spans="2:40" x14ac:dyDescent="0.15">
      <c r="B112" s="203"/>
      <c r="C112" s="216"/>
      <c r="D112" s="51">
        <f>E$19</f>
        <v>0</v>
      </c>
      <c r="E112" s="109"/>
      <c r="F112" s="52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9"/>
      <c r="AH112" s="32">
        <f t="shared" si="70"/>
        <v>28</v>
      </c>
      <c r="AI112" s="4">
        <f t="shared" si="71"/>
        <v>0</v>
      </c>
      <c r="AJ112" s="156">
        <f t="shared" ref="AJ112:AJ114" si="72">+COUNTIF(F112:AG112,"休")</f>
        <v>0</v>
      </c>
      <c r="AM112" s="29">
        <f t="shared" ref="AM112:AM114" si="73">+COUNTIF(F112:AG112,"－")</f>
        <v>0</v>
      </c>
      <c r="AN112" s="29">
        <f>+COUNTIF(F112:AG112,"外")</f>
        <v>0</v>
      </c>
    </row>
    <row r="113" spans="2:40" x14ac:dyDescent="0.15">
      <c r="B113" s="203"/>
      <c r="C113" s="216"/>
      <c r="D113" s="51">
        <f>E$20</f>
        <v>0</v>
      </c>
      <c r="E113" s="109"/>
      <c r="F113" s="52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9"/>
      <c r="AH113" s="32">
        <f t="shared" si="70"/>
        <v>28</v>
      </c>
      <c r="AI113" s="4">
        <f t="shared" si="71"/>
        <v>0</v>
      </c>
      <c r="AJ113" s="156">
        <f t="shared" si="72"/>
        <v>0</v>
      </c>
      <c r="AM113" s="29">
        <f t="shared" si="73"/>
        <v>0</v>
      </c>
      <c r="AN113" s="29">
        <f>+COUNTIF(F113:AG113,"外")</f>
        <v>0</v>
      </c>
    </row>
    <row r="114" spans="2:40" x14ac:dyDescent="0.15">
      <c r="B114" s="204"/>
      <c r="C114" s="217"/>
      <c r="D114" s="55">
        <f>E$21</f>
        <v>0</v>
      </c>
      <c r="E114" s="111"/>
      <c r="F114" s="160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77"/>
      <c r="AH114" s="142">
        <f t="shared" si="70"/>
        <v>28</v>
      </c>
      <c r="AI114" s="151">
        <f t="shared" si="71"/>
        <v>0</v>
      </c>
      <c r="AJ114" s="155">
        <f t="shared" si="72"/>
        <v>0</v>
      </c>
      <c r="AM114" s="29">
        <f t="shared" si="73"/>
        <v>0</v>
      </c>
      <c r="AN114" s="29">
        <f>+COUNTIF(F114:AG114,"外")</f>
        <v>0</v>
      </c>
    </row>
    <row r="115" spans="2:40" x14ac:dyDescent="0.15"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</row>
    <row r="116" spans="2:40" ht="13.5" customHeight="1" x14ac:dyDescent="0.15">
      <c r="B116" s="25"/>
      <c r="C116" s="33"/>
      <c r="D116" s="26"/>
      <c r="E116" s="3" t="s">
        <v>4</v>
      </c>
      <c r="F116" s="10">
        <f>+AG96+1</f>
        <v>45586</v>
      </c>
      <c r="G116" s="11">
        <f>+F116+1</f>
        <v>45587</v>
      </c>
      <c r="H116" s="11">
        <f t="shared" ref="H116:AG116" si="74">+G116+1</f>
        <v>45588</v>
      </c>
      <c r="I116" s="11">
        <f t="shared" si="74"/>
        <v>45589</v>
      </c>
      <c r="J116" s="11">
        <f t="shared" si="74"/>
        <v>45590</v>
      </c>
      <c r="K116" s="11">
        <f t="shared" si="74"/>
        <v>45591</v>
      </c>
      <c r="L116" s="11">
        <f t="shared" si="74"/>
        <v>45592</v>
      </c>
      <c r="M116" s="11">
        <f t="shared" si="74"/>
        <v>45593</v>
      </c>
      <c r="N116" s="11">
        <f t="shared" si="74"/>
        <v>45594</v>
      </c>
      <c r="O116" s="11">
        <f t="shared" si="74"/>
        <v>45595</v>
      </c>
      <c r="P116" s="11">
        <f t="shared" si="74"/>
        <v>45596</v>
      </c>
      <c r="Q116" s="11">
        <f t="shared" si="74"/>
        <v>45597</v>
      </c>
      <c r="R116" s="11">
        <f t="shared" si="74"/>
        <v>45598</v>
      </c>
      <c r="S116" s="11">
        <f t="shared" si="74"/>
        <v>45599</v>
      </c>
      <c r="T116" s="11">
        <f t="shared" si="74"/>
        <v>45600</v>
      </c>
      <c r="U116" s="11">
        <f t="shared" si="74"/>
        <v>45601</v>
      </c>
      <c r="V116" s="11">
        <f t="shared" si="74"/>
        <v>45602</v>
      </c>
      <c r="W116" s="11">
        <f t="shared" si="74"/>
        <v>45603</v>
      </c>
      <c r="X116" s="11">
        <f t="shared" si="74"/>
        <v>45604</v>
      </c>
      <c r="Y116" s="11">
        <f t="shared" si="74"/>
        <v>45605</v>
      </c>
      <c r="Z116" s="11">
        <f>+Y116+1</f>
        <v>45606</v>
      </c>
      <c r="AA116" s="11">
        <f t="shared" si="74"/>
        <v>45607</v>
      </c>
      <c r="AB116" s="11">
        <f t="shared" si="74"/>
        <v>45608</v>
      </c>
      <c r="AC116" s="11">
        <f t="shared" si="74"/>
        <v>45609</v>
      </c>
      <c r="AD116" s="11">
        <f>+AC116+1</f>
        <v>45610</v>
      </c>
      <c r="AE116" s="11">
        <f t="shared" si="74"/>
        <v>45611</v>
      </c>
      <c r="AF116" s="11">
        <f>+AE116+1</f>
        <v>45612</v>
      </c>
      <c r="AG116" s="138">
        <f t="shared" si="74"/>
        <v>45613</v>
      </c>
      <c r="AH116" s="221" t="s">
        <v>86</v>
      </c>
      <c r="AI116" s="224" t="s">
        <v>87</v>
      </c>
      <c r="AJ116" s="227" t="s">
        <v>18</v>
      </c>
      <c r="AK116" s="163"/>
      <c r="AM116" s="164" t="s">
        <v>77</v>
      </c>
      <c r="AN116" s="164" t="s">
        <v>78</v>
      </c>
    </row>
    <row r="117" spans="2:40" x14ac:dyDescent="0.15">
      <c r="B117" s="27"/>
      <c r="C117" s="34"/>
      <c r="D117" s="28"/>
      <c r="E117" s="4" t="s">
        <v>2</v>
      </c>
      <c r="F117" s="124" t="str">
        <f>TEXT(WEEKDAY(+F116),"aaa")</f>
        <v>月</v>
      </c>
      <c r="G117" s="117" t="str">
        <f t="shared" ref="G117:AG117" si="75">TEXT(WEEKDAY(+G116),"aaa")</f>
        <v>火</v>
      </c>
      <c r="H117" s="117" t="str">
        <f t="shared" si="75"/>
        <v>水</v>
      </c>
      <c r="I117" s="117" t="str">
        <f t="shared" si="75"/>
        <v>木</v>
      </c>
      <c r="J117" s="117" t="str">
        <f t="shared" si="75"/>
        <v>金</v>
      </c>
      <c r="K117" s="117" t="str">
        <f t="shared" si="75"/>
        <v>土</v>
      </c>
      <c r="L117" s="117" t="str">
        <f t="shared" si="75"/>
        <v>日</v>
      </c>
      <c r="M117" s="117" t="str">
        <f t="shared" si="75"/>
        <v>月</v>
      </c>
      <c r="N117" s="117" t="str">
        <f t="shared" si="75"/>
        <v>火</v>
      </c>
      <c r="O117" s="117" t="str">
        <f t="shared" si="75"/>
        <v>水</v>
      </c>
      <c r="P117" s="117" t="str">
        <f t="shared" si="75"/>
        <v>木</v>
      </c>
      <c r="Q117" s="117" t="str">
        <f t="shared" si="75"/>
        <v>金</v>
      </c>
      <c r="R117" s="117" t="str">
        <f t="shared" si="75"/>
        <v>土</v>
      </c>
      <c r="S117" s="117" t="str">
        <f t="shared" si="75"/>
        <v>日</v>
      </c>
      <c r="T117" s="117" t="str">
        <f t="shared" si="75"/>
        <v>月</v>
      </c>
      <c r="U117" s="117" t="str">
        <f t="shared" si="75"/>
        <v>火</v>
      </c>
      <c r="V117" s="117" t="str">
        <f t="shared" si="75"/>
        <v>水</v>
      </c>
      <c r="W117" s="117" t="str">
        <f t="shared" si="75"/>
        <v>木</v>
      </c>
      <c r="X117" s="117" t="str">
        <f t="shared" si="75"/>
        <v>金</v>
      </c>
      <c r="Y117" s="117" t="str">
        <f t="shared" si="75"/>
        <v>土</v>
      </c>
      <c r="Z117" s="117" t="str">
        <f t="shared" si="75"/>
        <v>日</v>
      </c>
      <c r="AA117" s="117" t="str">
        <f t="shared" si="75"/>
        <v>月</v>
      </c>
      <c r="AB117" s="117" t="str">
        <f t="shared" si="75"/>
        <v>火</v>
      </c>
      <c r="AC117" s="117" t="str">
        <f t="shared" si="75"/>
        <v>水</v>
      </c>
      <c r="AD117" s="117" t="str">
        <f t="shared" si="75"/>
        <v>木</v>
      </c>
      <c r="AE117" s="117" t="str">
        <f t="shared" si="75"/>
        <v>金</v>
      </c>
      <c r="AF117" s="117" t="str">
        <f t="shared" si="75"/>
        <v>土</v>
      </c>
      <c r="AG117" s="126" t="str">
        <f t="shared" si="75"/>
        <v>日</v>
      </c>
      <c r="AH117" s="222"/>
      <c r="AI117" s="225"/>
      <c r="AJ117" s="228"/>
      <c r="AK117" s="163"/>
      <c r="AM117" s="164"/>
      <c r="AN117" s="164"/>
    </row>
    <row r="118" spans="2:40" ht="24.75" customHeight="1" x14ac:dyDescent="0.15">
      <c r="B118" s="106" t="s">
        <v>62</v>
      </c>
      <c r="C118" s="35" t="s">
        <v>16</v>
      </c>
      <c r="D118" s="29" t="s">
        <v>17</v>
      </c>
      <c r="E118" s="76" t="s">
        <v>30</v>
      </c>
      <c r="F118" s="107"/>
      <c r="G118" s="108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  <c r="Y118" s="108"/>
      <c r="Z118" s="108"/>
      <c r="AA118" s="108"/>
      <c r="AB118" s="108"/>
      <c r="AC118" s="108"/>
      <c r="AD118" s="108"/>
      <c r="AE118" s="108"/>
      <c r="AF118" s="108"/>
      <c r="AG118" s="139"/>
      <c r="AH118" s="223"/>
      <c r="AI118" s="226"/>
      <c r="AJ118" s="229"/>
      <c r="AK118" s="163"/>
    </row>
    <row r="119" spans="2:40" ht="13.5" customHeight="1" x14ac:dyDescent="0.15">
      <c r="B119" s="202" t="s">
        <v>21</v>
      </c>
      <c r="C119" s="215" t="s">
        <v>10</v>
      </c>
      <c r="D119" s="23" t="str">
        <f>E$8</f>
        <v>〇〇</v>
      </c>
      <c r="E119" s="113"/>
      <c r="F119" s="56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/>
      <c r="AC119" s="49"/>
      <c r="AD119" s="49"/>
      <c r="AE119" s="49"/>
      <c r="AF119" s="49"/>
      <c r="AG119" s="63"/>
      <c r="AH119" s="32">
        <f>COUNTA(F$116:AG$116)-AI119</f>
        <v>28</v>
      </c>
      <c r="AI119" s="78">
        <f>AM119+AN119</f>
        <v>0</v>
      </c>
      <c r="AJ119" s="38">
        <f>+COUNTIF(F119:AG119,"休")</f>
        <v>0</v>
      </c>
      <c r="AM119" s="29">
        <f>+COUNTIF(F119:AG119,"－")</f>
        <v>0</v>
      </c>
      <c r="AN119" s="29">
        <f t="shared" ref="AN119:AN124" si="76">+COUNTIF(F119:AG119,"外")</f>
        <v>0</v>
      </c>
    </row>
    <row r="120" spans="2:40" ht="13.5" customHeight="1" x14ac:dyDescent="0.15">
      <c r="B120" s="203"/>
      <c r="C120" s="216"/>
      <c r="D120" s="51" t="str">
        <f>E$9</f>
        <v>●●</v>
      </c>
      <c r="E120" s="109"/>
      <c r="F120" s="52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9"/>
      <c r="AH120" s="32">
        <f t="shared" ref="AH120:AH124" si="77">COUNTA(F$116:AG$116)-AI120</f>
        <v>28</v>
      </c>
      <c r="AI120" s="4">
        <f t="shared" ref="AI120" si="78">AM120+AN120</f>
        <v>0</v>
      </c>
      <c r="AJ120" s="156">
        <f t="shared" ref="AJ120:AJ123" si="79">+COUNTIF(F120:AG120,"休")</f>
        <v>0</v>
      </c>
      <c r="AM120" s="29">
        <f t="shared" ref="AM120:AM123" si="80">+COUNTIF(F120:AG120,"－")</f>
        <v>0</v>
      </c>
      <c r="AN120" s="29">
        <f t="shared" si="76"/>
        <v>0</v>
      </c>
    </row>
    <row r="121" spans="2:40" x14ac:dyDescent="0.15">
      <c r="B121" s="203"/>
      <c r="C121" s="216"/>
      <c r="D121" s="51" t="str">
        <f>E$10</f>
        <v>△△</v>
      </c>
      <c r="E121" s="109"/>
      <c r="F121" s="52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9"/>
      <c r="AH121" s="32">
        <f t="shared" si="77"/>
        <v>28</v>
      </c>
      <c r="AI121" s="4">
        <f>AM121+AN121</f>
        <v>0</v>
      </c>
      <c r="AJ121" s="156">
        <f t="shared" si="79"/>
        <v>0</v>
      </c>
      <c r="AM121" s="29">
        <f t="shared" si="80"/>
        <v>0</v>
      </c>
      <c r="AN121" s="29">
        <f t="shared" si="76"/>
        <v>0</v>
      </c>
    </row>
    <row r="122" spans="2:40" x14ac:dyDescent="0.15">
      <c r="B122" s="203"/>
      <c r="C122" s="216"/>
      <c r="D122" s="51" t="str">
        <f>E$11</f>
        <v>■■</v>
      </c>
      <c r="E122" s="109"/>
      <c r="F122" s="52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  <c r="AG122" s="59"/>
      <c r="AH122" s="32">
        <f t="shared" si="77"/>
        <v>28</v>
      </c>
      <c r="AI122" s="4">
        <f t="shared" ref="AI122:AI124" si="81">AM122+AN122</f>
        <v>0</v>
      </c>
      <c r="AJ122" s="156">
        <f t="shared" si="79"/>
        <v>0</v>
      </c>
      <c r="AM122" s="29">
        <f t="shared" si="80"/>
        <v>0</v>
      </c>
      <c r="AN122" s="29">
        <f t="shared" si="76"/>
        <v>0</v>
      </c>
    </row>
    <row r="123" spans="2:40" x14ac:dyDescent="0.15">
      <c r="B123" s="203"/>
      <c r="C123" s="216"/>
      <c r="D123" s="51" t="str">
        <f>E$12</f>
        <v>★★</v>
      </c>
      <c r="E123" s="109"/>
      <c r="F123" s="52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  <c r="AG123" s="59"/>
      <c r="AH123" s="32">
        <f t="shared" si="77"/>
        <v>28</v>
      </c>
      <c r="AI123" s="4">
        <f t="shared" si="81"/>
        <v>0</v>
      </c>
      <c r="AJ123" s="156">
        <f t="shared" si="79"/>
        <v>0</v>
      </c>
      <c r="AM123" s="29">
        <f t="shared" si="80"/>
        <v>0</v>
      </c>
      <c r="AN123" s="29">
        <f t="shared" si="76"/>
        <v>0</v>
      </c>
    </row>
    <row r="124" spans="2:40" x14ac:dyDescent="0.15">
      <c r="B124" s="204"/>
      <c r="C124" s="217"/>
      <c r="D124" s="47"/>
      <c r="E124" s="86"/>
      <c r="F124" s="159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0"/>
      <c r="AF124" s="50"/>
      <c r="AG124" s="140"/>
      <c r="AH124" s="32">
        <f t="shared" si="77"/>
        <v>28</v>
      </c>
      <c r="AI124" s="78">
        <f t="shared" si="81"/>
        <v>0</v>
      </c>
      <c r="AJ124" s="38">
        <f>+COUNTIF(F124:AG124,"休")</f>
        <v>0</v>
      </c>
      <c r="AM124" s="29">
        <f>+COUNTIF(F124:AG124,"－")</f>
        <v>0</v>
      </c>
      <c r="AN124" s="29">
        <f t="shared" si="76"/>
        <v>0</v>
      </c>
    </row>
    <row r="125" spans="2:40" ht="24.75" customHeight="1" x14ac:dyDescent="0.15">
      <c r="B125" s="202" t="s">
        <v>22</v>
      </c>
      <c r="C125" s="215" t="s">
        <v>14</v>
      </c>
      <c r="D125" s="29" t="s">
        <v>17</v>
      </c>
      <c r="E125" s="76" t="s">
        <v>30</v>
      </c>
      <c r="F125" s="107"/>
      <c r="G125" s="108"/>
      <c r="H125" s="108"/>
      <c r="I125" s="108"/>
      <c r="J125" s="108"/>
      <c r="K125" s="108"/>
      <c r="L125" s="108"/>
      <c r="M125" s="108"/>
      <c r="N125" s="108"/>
      <c r="O125" s="108"/>
      <c r="P125" s="108"/>
      <c r="Q125" s="108"/>
      <c r="R125" s="108"/>
      <c r="S125" s="108"/>
      <c r="T125" s="108"/>
      <c r="U125" s="108"/>
      <c r="V125" s="108"/>
      <c r="W125" s="108"/>
      <c r="X125" s="108"/>
      <c r="Y125" s="108"/>
      <c r="Z125" s="108"/>
      <c r="AA125" s="108"/>
      <c r="AB125" s="108"/>
      <c r="AC125" s="108"/>
      <c r="AD125" s="108"/>
      <c r="AE125" s="108"/>
      <c r="AF125" s="108"/>
      <c r="AG125" s="139"/>
      <c r="AH125" s="48"/>
      <c r="AI125" s="29"/>
      <c r="AJ125" s="153"/>
    </row>
    <row r="126" spans="2:40" ht="13.5" customHeight="1" x14ac:dyDescent="0.15">
      <c r="B126" s="203"/>
      <c r="C126" s="216"/>
      <c r="D126" s="47" t="str">
        <f>E$14</f>
        <v>〇〇</v>
      </c>
      <c r="E126" s="86"/>
      <c r="F126" s="56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49"/>
      <c r="AG126" s="63"/>
      <c r="AH126" s="32">
        <f t="shared" ref="AH126:AH129" si="82">COUNTA(F$116:AG$116)-AI126</f>
        <v>28</v>
      </c>
      <c r="AI126" s="78">
        <f t="shared" ref="AI126:AI129" si="83">AM126+AN126</f>
        <v>0</v>
      </c>
      <c r="AJ126" s="38">
        <f>+COUNTIF(F126:AG126,"休")</f>
        <v>0</v>
      </c>
      <c r="AM126" s="29">
        <f>+COUNTIF(F126:AG126,"－")</f>
        <v>0</v>
      </c>
      <c r="AN126" s="29">
        <f>+COUNTIF(F126:AG126,"外")</f>
        <v>0</v>
      </c>
    </row>
    <row r="127" spans="2:40" x14ac:dyDescent="0.15">
      <c r="B127" s="203"/>
      <c r="C127" s="216"/>
      <c r="D127" s="51" t="str">
        <f>E$15</f>
        <v>●●</v>
      </c>
      <c r="E127" s="109"/>
      <c r="F127" s="52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9"/>
      <c r="AH127" s="32">
        <f t="shared" si="82"/>
        <v>28</v>
      </c>
      <c r="AI127" s="4">
        <f t="shared" si="83"/>
        <v>0</v>
      </c>
      <c r="AJ127" s="156">
        <f t="shared" ref="AJ127:AJ129" si="84">+COUNTIF(F127:AG127,"休")</f>
        <v>0</v>
      </c>
      <c r="AM127" s="29">
        <f t="shared" ref="AM127:AM129" si="85">+COUNTIF(F127:AG127,"－")</f>
        <v>0</v>
      </c>
      <c r="AN127" s="29">
        <f>+COUNTIF(F127:AG127,"外")</f>
        <v>0</v>
      </c>
    </row>
    <row r="128" spans="2:40" x14ac:dyDescent="0.15">
      <c r="B128" s="203"/>
      <c r="C128" s="216"/>
      <c r="D128" s="51">
        <f>E$16</f>
        <v>0</v>
      </c>
      <c r="E128" s="109"/>
      <c r="F128" s="52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9"/>
      <c r="AH128" s="32">
        <f t="shared" si="82"/>
        <v>28</v>
      </c>
      <c r="AI128" s="4">
        <f t="shared" si="83"/>
        <v>0</v>
      </c>
      <c r="AJ128" s="156">
        <f t="shared" si="84"/>
        <v>0</v>
      </c>
      <c r="AM128" s="29">
        <f t="shared" si="85"/>
        <v>0</v>
      </c>
      <c r="AN128" s="29">
        <f>+COUNTIF(F128:AG128,"外")</f>
        <v>0</v>
      </c>
    </row>
    <row r="129" spans="2:40" x14ac:dyDescent="0.15">
      <c r="B129" s="203"/>
      <c r="C129" s="217"/>
      <c r="D129" s="47">
        <f>E$17</f>
        <v>0</v>
      </c>
      <c r="E129" s="86"/>
      <c r="F129" s="52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63"/>
      <c r="AH129" s="32">
        <f t="shared" si="82"/>
        <v>28</v>
      </c>
      <c r="AI129" s="31">
        <f t="shared" si="83"/>
        <v>0</v>
      </c>
      <c r="AJ129" s="38">
        <f t="shared" si="84"/>
        <v>0</v>
      </c>
      <c r="AM129" s="29">
        <f t="shared" si="85"/>
        <v>0</v>
      </c>
      <c r="AN129" s="29">
        <f>+COUNTIF(F129:AG129,"外")</f>
        <v>0</v>
      </c>
    </row>
    <row r="130" spans="2:40" ht="24.75" customHeight="1" x14ac:dyDescent="0.15">
      <c r="B130" s="203"/>
      <c r="C130" s="215" t="s">
        <v>15</v>
      </c>
      <c r="D130" s="29" t="s">
        <v>17</v>
      </c>
      <c r="E130" s="76" t="s">
        <v>30</v>
      </c>
      <c r="F130" s="107"/>
      <c r="G130" s="108"/>
      <c r="H130" s="108"/>
      <c r="I130" s="108"/>
      <c r="J130" s="108"/>
      <c r="K130" s="108"/>
      <c r="L130" s="108"/>
      <c r="M130" s="108"/>
      <c r="N130" s="108"/>
      <c r="O130" s="108"/>
      <c r="P130" s="108"/>
      <c r="Q130" s="108"/>
      <c r="R130" s="108"/>
      <c r="S130" s="108"/>
      <c r="T130" s="108"/>
      <c r="U130" s="108"/>
      <c r="V130" s="108"/>
      <c r="W130" s="108"/>
      <c r="X130" s="108"/>
      <c r="Y130" s="108"/>
      <c r="Z130" s="108"/>
      <c r="AA130" s="108"/>
      <c r="AB130" s="108"/>
      <c r="AC130" s="108"/>
      <c r="AD130" s="108"/>
      <c r="AE130" s="108"/>
      <c r="AF130" s="108"/>
      <c r="AG130" s="139"/>
      <c r="AH130" s="48"/>
      <c r="AI130" s="29"/>
      <c r="AJ130" s="153"/>
    </row>
    <row r="131" spans="2:40" x14ac:dyDescent="0.15">
      <c r="B131" s="203"/>
      <c r="C131" s="216"/>
      <c r="D131" s="23" t="str">
        <f>E$18</f>
        <v>●●</v>
      </c>
      <c r="E131" s="113"/>
      <c r="F131" s="56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A131" s="49"/>
      <c r="AB131" s="49"/>
      <c r="AC131" s="49"/>
      <c r="AD131" s="49"/>
      <c r="AE131" s="49"/>
      <c r="AF131" s="49"/>
      <c r="AG131" s="141"/>
      <c r="AH131" s="32">
        <f t="shared" ref="AH131:AH134" si="86">COUNTA(F$116:AG$116)-AI131</f>
        <v>28</v>
      </c>
      <c r="AI131" s="79">
        <f t="shared" ref="AI131:AI134" si="87">AM131+AN131</f>
        <v>0</v>
      </c>
      <c r="AJ131" s="154">
        <f>+COUNTIF(F131:AG131,"休")</f>
        <v>0</v>
      </c>
      <c r="AM131" s="29">
        <f>+COUNTIF(F131:AG131,"－")</f>
        <v>0</v>
      </c>
      <c r="AN131" s="29">
        <f>+COUNTIF(F131:AG131,"外")</f>
        <v>0</v>
      </c>
    </row>
    <row r="132" spans="2:40" x14ac:dyDescent="0.15">
      <c r="B132" s="203"/>
      <c r="C132" s="216"/>
      <c r="D132" s="51">
        <f>E$19</f>
        <v>0</v>
      </c>
      <c r="E132" s="109"/>
      <c r="F132" s="52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  <c r="AG132" s="59"/>
      <c r="AH132" s="32">
        <f t="shared" si="86"/>
        <v>28</v>
      </c>
      <c r="AI132" s="4">
        <f t="shared" si="87"/>
        <v>0</v>
      </c>
      <c r="AJ132" s="156">
        <f t="shared" ref="AJ132:AJ134" si="88">+COUNTIF(F132:AG132,"休")</f>
        <v>0</v>
      </c>
      <c r="AM132" s="29">
        <f t="shared" ref="AM132:AM134" si="89">+COUNTIF(F132:AG132,"－")</f>
        <v>0</v>
      </c>
      <c r="AN132" s="29">
        <f>+COUNTIF(F132:AG132,"外")</f>
        <v>0</v>
      </c>
    </row>
    <row r="133" spans="2:40" x14ac:dyDescent="0.15">
      <c r="B133" s="203"/>
      <c r="C133" s="216"/>
      <c r="D133" s="51">
        <f>E$20</f>
        <v>0</v>
      </c>
      <c r="E133" s="109"/>
      <c r="F133" s="52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  <c r="AE133" s="53"/>
      <c r="AF133" s="53"/>
      <c r="AG133" s="59"/>
      <c r="AH133" s="32">
        <f t="shared" si="86"/>
        <v>28</v>
      </c>
      <c r="AI133" s="4">
        <f t="shared" si="87"/>
        <v>0</v>
      </c>
      <c r="AJ133" s="156">
        <f t="shared" si="88"/>
        <v>0</v>
      </c>
      <c r="AM133" s="29">
        <f t="shared" si="89"/>
        <v>0</v>
      </c>
      <c r="AN133" s="29">
        <f>+COUNTIF(F133:AG133,"外")</f>
        <v>0</v>
      </c>
    </row>
    <row r="134" spans="2:40" x14ac:dyDescent="0.15">
      <c r="B134" s="204"/>
      <c r="C134" s="217"/>
      <c r="D134" s="55">
        <f>E$21</f>
        <v>0</v>
      </c>
      <c r="E134" s="111"/>
      <c r="F134" s="160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77"/>
      <c r="AH134" s="142">
        <f t="shared" si="86"/>
        <v>28</v>
      </c>
      <c r="AI134" s="151">
        <f t="shared" si="87"/>
        <v>0</v>
      </c>
      <c r="AJ134" s="155">
        <f t="shared" si="88"/>
        <v>0</v>
      </c>
      <c r="AM134" s="29">
        <f t="shared" si="89"/>
        <v>0</v>
      </c>
      <c r="AN134" s="29">
        <f>+COUNTIF(F134:AG134,"外")</f>
        <v>0</v>
      </c>
    </row>
    <row r="135" spans="2:40" x14ac:dyDescent="0.15"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</row>
    <row r="136" spans="2:40" ht="13.5" customHeight="1" x14ac:dyDescent="0.15">
      <c r="B136" s="25"/>
      <c r="C136" s="33"/>
      <c r="D136" s="26"/>
      <c r="E136" s="15" t="s">
        <v>4</v>
      </c>
      <c r="F136" s="16">
        <f>+AG116+1</f>
        <v>45614</v>
      </c>
      <c r="G136" s="17">
        <f>+F136+1</f>
        <v>45615</v>
      </c>
      <c r="H136" s="17">
        <f t="shared" ref="H136:AG136" si="90">+G136+1</f>
        <v>45616</v>
      </c>
      <c r="I136" s="17">
        <f t="shared" si="90"/>
        <v>45617</v>
      </c>
      <c r="J136" s="17">
        <f t="shared" si="90"/>
        <v>45618</v>
      </c>
      <c r="K136" s="17">
        <f t="shared" si="90"/>
        <v>45619</v>
      </c>
      <c r="L136" s="17">
        <f t="shared" si="90"/>
        <v>45620</v>
      </c>
      <c r="M136" s="17">
        <f t="shared" si="90"/>
        <v>45621</v>
      </c>
      <c r="N136" s="17">
        <f t="shared" si="90"/>
        <v>45622</v>
      </c>
      <c r="O136" s="17">
        <f t="shared" si="90"/>
        <v>45623</v>
      </c>
      <c r="P136" s="17">
        <f t="shared" si="90"/>
        <v>45624</v>
      </c>
      <c r="Q136" s="17">
        <f t="shared" si="90"/>
        <v>45625</v>
      </c>
      <c r="R136" s="17">
        <f t="shared" si="90"/>
        <v>45626</v>
      </c>
      <c r="S136" s="17">
        <f t="shared" si="90"/>
        <v>45627</v>
      </c>
      <c r="T136" s="17">
        <f t="shared" si="90"/>
        <v>45628</v>
      </c>
      <c r="U136" s="17">
        <f t="shared" si="90"/>
        <v>45629</v>
      </c>
      <c r="V136" s="17">
        <f t="shared" si="90"/>
        <v>45630</v>
      </c>
      <c r="W136" s="17">
        <f t="shared" si="90"/>
        <v>45631</v>
      </c>
      <c r="X136" s="17">
        <f t="shared" si="90"/>
        <v>45632</v>
      </c>
      <c r="Y136" s="17">
        <f t="shared" si="90"/>
        <v>45633</v>
      </c>
      <c r="Z136" s="17">
        <f>+Y136+1</f>
        <v>45634</v>
      </c>
      <c r="AA136" s="17">
        <f t="shared" si="90"/>
        <v>45635</v>
      </c>
      <c r="AB136" s="17">
        <f t="shared" si="90"/>
        <v>45636</v>
      </c>
      <c r="AC136" s="17">
        <f t="shared" si="90"/>
        <v>45637</v>
      </c>
      <c r="AD136" s="17">
        <f>+AC136+1</f>
        <v>45638</v>
      </c>
      <c r="AE136" s="17">
        <f t="shared" si="90"/>
        <v>45639</v>
      </c>
      <c r="AF136" s="17">
        <f>+AE136+1</f>
        <v>45640</v>
      </c>
      <c r="AG136" s="143">
        <f t="shared" si="90"/>
        <v>45641</v>
      </c>
      <c r="AH136" s="221" t="s">
        <v>86</v>
      </c>
      <c r="AI136" s="224" t="s">
        <v>87</v>
      </c>
      <c r="AJ136" s="227" t="s">
        <v>18</v>
      </c>
      <c r="AK136" s="163"/>
      <c r="AM136" s="164" t="s">
        <v>77</v>
      </c>
      <c r="AN136" s="164" t="s">
        <v>78</v>
      </c>
    </row>
    <row r="137" spans="2:40" x14ac:dyDescent="0.15">
      <c r="B137" s="27"/>
      <c r="C137" s="34"/>
      <c r="D137" s="28"/>
      <c r="E137" s="18" t="s">
        <v>2</v>
      </c>
      <c r="F137" s="128" t="str">
        <f>TEXT(WEEKDAY(+F136),"aaa")</f>
        <v>月</v>
      </c>
      <c r="G137" s="121" t="str">
        <f t="shared" ref="G137:AG137" si="91">TEXT(WEEKDAY(+G136),"aaa")</f>
        <v>火</v>
      </c>
      <c r="H137" s="121" t="str">
        <f t="shared" si="91"/>
        <v>水</v>
      </c>
      <c r="I137" s="121" t="str">
        <f t="shared" si="91"/>
        <v>木</v>
      </c>
      <c r="J137" s="121" t="str">
        <f t="shared" si="91"/>
        <v>金</v>
      </c>
      <c r="K137" s="121" t="str">
        <f t="shared" si="91"/>
        <v>土</v>
      </c>
      <c r="L137" s="121" t="str">
        <f t="shared" si="91"/>
        <v>日</v>
      </c>
      <c r="M137" s="121" t="str">
        <f t="shared" si="91"/>
        <v>月</v>
      </c>
      <c r="N137" s="121" t="str">
        <f t="shared" si="91"/>
        <v>火</v>
      </c>
      <c r="O137" s="121" t="str">
        <f t="shared" si="91"/>
        <v>水</v>
      </c>
      <c r="P137" s="121" t="str">
        <f t="shared" si="91"/>
        <v>木</v>
      </c>
      <c r="Q137" s="121" t="str">
        <f t="shared" si="91"/>
        <v>金</v>
      </c>
      <c r="R137" s="121" t="str">
        <f t="shared" si="91"/>
        <v>土</v>
      </c>
      <c r="S137" s="121" t="str">
        <f t="shared" si="91"/>
        <v>日</v>
      </c>
      <c r="T137" s="121" t="str">
        <f t="shared" si="91"/>
        <v>月</v>
      </c>
      <c r="U137" s="121" t="str">
        <f t="shared" si="91"/>
        <v>火</v>
      </c>
      <c r="V137" s="121" t="str">
        <f t="shared" si="91"/>
        <v>水</v>
      </c>
      <c r="W137" s="121" t="str">
        <f t="shared" si="91"/>
        <v>木</v>
      </c>
      <c r="X137" s="121" t="str">
        <f t="shared" si="91"/>
        <v>金</v>
      </c>
      <c r="Y137" s="121" t="str">
        <f t="shared" si="91"/>
        <v>土</v>
      </c>
      <c r="Z137" s="121" t="str">
        <f t="shared" si="91"/>
        <v>日</v>
      </c>
      <c r="AA137" s="121" t="str">
        <f t="shared" si="91"/>
        <v>月</v>
      </c>
      <c r="AB137" s="121" t="str">
        <f t="shared" si="91"/>
        <v>火</v>
      </c>
      <c r="AC137" s="121" t="str">
        <f t="shared" si="91"/>
        <v>水</v>
      </c>
      <c r="AD137" s="121" t="str">
        <f t="shared" si="91"/>
        <v>木</v>
      </c>
      <c r="AE137" s="121" t="str">
        <f t="shared" si="91"/>
        <v>金</v>
      </c>
      <c r="AF137" s="121" t="str">
        <f t="shared" si="91"/>
        <v>土</v>
      </c>
      <c r="AG137" s="129" t="str">
        <f t="shared" si="91"/>
        <v>日</v>
      </c>
      <c r="AH137" s="222"/>
      <c r="AI137" s="225"/>
      <c r="AJ137" s="228"/>
      <c r="AK137" s="163"/>
      <c r="AM137" s="164"/>
      <c r="AN137" s="164"/>
    </row>
    <row r="138" spans="2:40" ht="24.75" customHeight="1" x14ac:dyDescent="0.15">
      <c r="B138" s="106" t="s">
        <v>62</v>
      </c>
      <c r="C138" s="35" t="s">
        <v>16</v>
      </c>
      <c r="D138" s="29" t="s">
        <v>17</v>
      </c>
      <c r="E138" s="76" t="s">
        <v>30</v>
      </c>
      <c r="F138" s="107"/>
      <c r="G138" s="108"/>
      <c r="H138" s="108"/>
      <c r="I138" s="108"/>
      <c r="J138" s="108"/>
      <c r="K138" s="108"/>
      <c r="L138" s="108"/>
      <c r="M138" s="108"/>
      <c r="N138" s="108"/>
      <c r="O138" s="108"/>
      <c r="P138" s="108"/>
      <c r="Q138" s="108"/>
      <c r="R138" s="108"/>
      <c r="S138" s="108"/>
      <c r="T138" s="108"/>
      <c r="U138" s="108"/>
      <c r="V138" s="108"/>
      <c r="W138" s="108"/>
      <c r="X138" s="108"/>
      <c r="Y138" s="108"/>
      <c r="Z138" s="108"/>
      <c r="AA138" s="108"/>
      <c r="AB138" s="108"/>
      <c r="AC138" s="108"/>
      <c r="AD138" s="108"/>
      <c r="AE138" s="108"/>
      <c r="AF138" s="108"/>
      <c r="AG138" s="139"/>
      <c r="AH138" s="223"/>
      <c r="AI138" s="226"/>
      <c r="AJ138" s="229"/>
      <c r="AK138" s="163"/>
    </row>
    <row r="139" spans="2:40" ht="13.5" customHeight="1" x14ac:dyDescent="0.15">
      <c r="B139" s="202" t="s">
        <v>21</v>
      </c>
      <c r="C139" s="215" t="s">
        <v>10</v>
      </c>
      <c r="D139" s="23" t="str">
        <f>E$8</f>
        <v>〇〇</v>
      </c>
      <c r="E139" s="113"/>
      <c r="F139" s="56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AD139" s="49"/>
      <c r="AE139" s="49"/>
      <c r="AF139" s="49"/>
      <c r="AG139" s="63"/>
      <c r="AH139" s="32">
        <f>COUNTA(F$136:AG$136)-AI139</f>
        <v>28</v>
      </c>
      <c r="AI139" s="78">
        <f>AM139+AN139</f>
        <v>0</v>
      </c>
      <c r="AJ139" s="38">
        <f>+COUNTIF(F139:AG139,"休")</f>
        <v>0</v>
      </c>
      <c r="AM139" s="29">
        <f>+COUNTIF(F139:AG139,"－")</f>
        <v>0</v>
      </c>
      <c r="AN139" s="29">
        <f t="shared" ref="AN139:AN144" si="92">+COUNTIF(F139:AG139,"外")</f>
        <v>0</v>
      </c>
    </row>
    <row r="140" spans="2:40" ht="13.5" customHeight="1" x14ac:dyDescent="0.15">
      <c r="B140" s="203"/>
      <c r="C140" s="216"/>
      <c r="D140" s="51" t="str">
        <f>E$9</f>
        <v>●●</v>
      </c>
      <c r="E140" s="109"/>
      <c r="F140" s="52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  <c r="AG140" s="59"/>
      <c r="AH140" s="32">
        <f t="shared" ref="AH140:AH144" si="93">COUNTA(F$136:AG$136)-AI140</f>
        <v>28</v>
      </c>
      <c r="AI140" s="4">
        <f t="shared" ref="AI140" si="94">AM140+AN140</f>
        <v>0</v>
      </c>
      <c r="AJ140" s="156">
        <f t="shared" ref="AJ140:AJ143" si="95">+COUNTIF(F140:AG140,"休")</f>
        <v>0</v>
      </c>
      <c r="AM140" s="29">
        <f t="shared" ref="AM140:AM143" si="96">+COUNTIF(F140:AG140,"－")</f>
        <v>0</v>
      </c>
      <c r="AN140" s="29">
        <f t="shared" si="92"/>
        <v>0</v>
      </c>
    </row>
    <row r="141" spans="2:40" x14ac:dyDescent="0.15">
      <c r="B141" s="203"/>
      <c r="C141" s="216"/>
      <c r="D141" s="51" t="str">
        <f>E$10</f>
        <v>△△</v>
      </c>
      <c r="E141" s="109"/>
      <c r="F141" s="52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F141" s="53"/>
      <c r="AG141" s="59"/>
      <c r="AH141" s="32">
        <f t="shared" si="93"/>
        <v>28</v>
      </c>
      <c r="AI141" s="4">
        <f>AM141+AN141</f>
        <v>0</v>
      </c>
      <c r="AJ141" s="156">
        <f t="shared" si="95"/>
        <v>0</v>
      </c>
      <c r="AM141" s="29">
        <f t="shared" si="96"/>
        <v>0</v>
      </c>
      <c r="AN141" s="29">
        <f t="shared" si="92"/>
        <v>0</v>
      </c>
    </row>
    <row r="142" spans="2:40" x14ac:dyDescent="0.15">
      <c r="B142" s="203"/>
      <c r="C142" s="216"/>
      <c r="D142" s="51" t="str">
        <f>E$11</f>
        <v>■■</v>
      </c>
      <c r="E142" s="109"/>
      <c r="F142" s="52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F142" s="53"/>
      <c r="AG142" s="59"/>
      <c r="AH142" s="32">
        <f t="shared" si="93"/>
        <v>28</v>
      </c>
      <c r="AI142" s="4">
        <f t="shared" ref="AI142:AI144" si="97">AM142+AN142</f>
        <v>0</v>
      </c>
      <c r="AJ142" s="156">
        <f t="shared" si="95"/>
        <v>0</v>
      </c>
      <c r="AM142" s="29">
        <f t="shared" si="96"/>
        <v>0</v>
      </c>
      <c r="AN142" s="29">
        <f t="shared" si="92"/>
        <v>0</v>
      </c>
    </row>
    <row r="143" spans="2:40" x14ac:dyDescent="0.15">
      <c r="B143" s="203"/>
      <c r="C143" s="216"/>
      <c r="D143" s="51" t="str">
        <f>E$12</f>
        <v>★★</v>
      </c>
      <c r="E143" s="109"/>
      <c r="F143" s="52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  <c r="AE143" s="53"/>
      <c r="AF143" s="53"/>
      <c r="AG143" s="59"/>
      <c r="AH143" s="32">
        <f t="shared" si="93"/>
        <v>28</v>
      </c>
      <c r="AI143" s="4">
        <f t="shared" si="97"/>
        <v>0</v>
      </c>
      <c r="AJ143" s="156">
        <f t="shared" si="95"/>
        <v>0</v>
      </c>
      <c r="AM143" s="29">
        <f t="shared" si="96"/>
        <v>0</v>
      </c>
      <c r="AN143" s="29">
        <f t="shared" si="92"/>
        <v>0</v>
      </c>
    </row>
    <row r="144" spans="2:40" x14ac:dyDescent="0.15">
      <c r="B144" s="204"/>
      <c r="C144" s="217"/>
      <c r="D144" s="47"/>
      <c r="E144" s="86"/>
      <c r="F144" s="159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0"/>
      <c r="AF144" s="50"/>
      <c r="AG144" s="140"/>
      <c r="AH144" s="32">
        <f t="shared" si="93"/>
        <v>28</v>
      </c>
      <c r="AI144" s="78">
        <f t="shared" si="97"/>
        <v>0</v>
      </c>
      <c r="AJ144" s="38">
        <f>+COUNTIF(F144:AG144,"休")</f>
        <v>0</v>
      </c>
      <c r="AM144" s="29">
        <f>+COUNTIF(F144:AG144,"－")</f>
        <v>0</v>
      </c>
      <c r="AN144" s="29">
        <f t="shared" si="92"/>
        <v>0</v>
      </c>
    </row>
    <row r="145" spans="2:40" ht="24.75" customHeight="1" x14ac:dyDescent="0.15">
      <c r="B145" s="202" t="s">
        <v>22</v>
      </c>
      <c r="C145" s="215" t="s">
        <v>14</v>
      </c>
      <c r="D145" s="29" t="s">
        <v>17</v>
      </c>
      <c r="E145" s="76" t="s">
        <v>30</v>
      </c>
      <c r="F145" s="107"/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39"/>
      <c r="AH145" s="48"/>
      <c r="AI145" s="29"/>
      <c r="AJ145" s="153"/>
    </row>
    <row r="146" spans="2:40" ht="13.5" customHeight="1" x14ac:dyDescent="0.15">
      <c r="B146" s="203"/>
      <c r="C146" s="216"/>
      <c r="D146" s="47" t="str">
        <f>E$14</f>
        <v>〇〇</v>
      </c>
      <c r="E146" s="86"/>
      <c r="F146" s="56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63"/>
      <c r="AH146" s="32">
        <f t="shared" ref="AH146:AH149" si="98">COUNTA(F$136:AG$136)-AI146</f>
        <v>28</v>
      </c>
      <c r="AI146" s="78">
        <f t="shared" ref="AI146:AI149" si="99">AM146+AN146</f>
        <v>0</v>
      </c>
      <c r="AJ146" s="38">
        <f>+COUNTIF(F146:AG146,"休")</f>
        <v>0</v>
      </c>
      <c r="AM146" s="29">
        <f>+COUNTIF(F146:AG146,"－")</f>
        <v>0</v>
      </c>
      <c r="AN146" s="29">
        <f>+COUNTIF(F146:AG146,"外")</f>
        <v>0</v>
      </c>
    </row>
    <row r="147" spans="2:40" x14ac:dyDescent="0.15">
      <c r="B147" s="203"/>
      <c r="C147" s="216"/>
      <c r="D147" s="51" t="str">
        <f>E$15</f>
        <v>●●</v>
      </c>
      <c r="E147" s="109"/>
      <c r="F147" s="52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  <c r="AE147" s="53"/>
      <c r="AF147" s="53"/>
      <c r="AG147" s="59"/>
      <c r="AH147" s="32">
        <f>COUNTA(F$136:AG$136)-AI147</f>
        <v>28</v>
      </c>
      <c r="AI147" s="4">
        <f t="shared" si="99"/>
        <v>0</v>
      </c>
      <c r="AJ147" s="156">
        <f t="shared" ref="AJ147:AJ149" si="100">+COUNTIF(F147:AG147,"休")</f>
        <v>0</v>
      </c>
      <c r="AM147" s="29">
        <f t="shared" ref="AM147:AM149" si="101">+COUNTIF(F147:AG147,"－")</f>
        <v>0</v>
      </c>
      <c r="AN147" s="29">
        <f>+COUNTIF(F147:AG147,"外")</f>
        <v>0</v>
      </c>
    </row>
    <row r="148" spans="2:40" x14ac:dyDescent="0.15">
      <c r="B148" s="203"/>
      <c r="C148" s="216"/>
      <c r="D148" s="51">
        <f>E$16</f>
        <v>0</v>
      </c>
      <c r="E148" s="109"/>
      <c r="F148" s="52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  <c r="AE148" s="53"/>
      <c r="AF148" s="53"/>
      <c r="AG148" s="59"/>
      <c r="AH148" s="32">
        <f t="shared" si="98"/>
        <v>28</v>
      </c>
      <c r="AI148" s="4">
        <f t="shared" si="99"/>
        <v>0</v>
      </c>
      <c r="AJ148" s="156">
        <f t="shared" si="100"/>
        <v>0</v>
      </c>
      <c r="AM148" s="29">
        <f t="shared" si="101"/>
        <v>0</v>
      </c>
      <c r="AN148" s="29">
        <f>+COUNTIF(F148:AG148,"外")</f>
        <v>0</v>
      </c>
    </row>
    <row r="149" spans="2:40" x14ac:dyDescent="0.15">
      <c r="B149" s="203"/>
      <c r="C149" s="217"/>
      <c r="D149" s="47">
        <f>E$17</f>
        <v>0</v>
      </c>
      <c r="E149" s="86"/>
      <c r="F149" s="52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63"/>
      <c r="AH149" s="32">
        <f t="shared" si="98"/>
        <v>28</v>
      </c>
      <c r="AI149" s="31">
        <f t="shared" si="99"/>
        <v>0</v>
      </c>
      <c r="AJ149" s="38">
        <f t="shared" si="100"/>
        <v>0</v>
      </c>
      <c r="AM149" s="29">
        <f t="shared" si="101"/>
        <v>0</v>
      </c>
      <c r="AN149" s="29">
        <f>+COUNTIF(F149:AG149,"外")</f>
        <v>0</v>
      </c>
    </row>
    <row r="150" spans="2:40" ht="24.75" customHeight="1" x14ac:dyDescent="0.15">
      <c r="B150" s="203"/>
      <c r="C150" s="215" t="s">
        <v>15</v>
      </c>
      <c r="D150" s="29" t="s">
        <v>17</v>
      </c>
      <c r="E150" s="76" t="s">
        <v>30</v>
      </c>
      <c r="F150" s="107"/>
      <c r="G150" s="108"/>
      <c r="H150" s="108"/>
      <c r="I150" s="108"/>
      <c r="J150" s="108"/>
      <c r="K150" s="108"/>
      <c r="L150" s="108"/>
      <c r="M150" s="108"/>
      <c r="N150" s="108"/>
      <c r="O150" s="108"/>
      <c r="P150" s="108"/>
      <c r="Q150" s="108"/>
      <c r="R150" s="108"/>
      <c r="S150" s="108"/>
      <c r="T150" s="108"/>
      <c r="U150" s="108"/>
      <c r="V150" s="108"/>
      <c r="W150" s="108"/>
      <c r="X150" s="108"/>
      <c r="Y150" s="108"/>
      <c r="Z150" s="108"/>
      <c r="AA150" s="108"/>
      <c r="AB150" s="108"/>
      <c r="AC150" s="108"/>
      <c r="AD150" s="108"/>
      <c r="AE150" s="108"/>
      <c r="AF150" s="108"/>
      <c r="AG150" s="139"/>
      <c r="AH150" s="48"/>
      <c r="AI150" s="29"/>
      <c r="AJ150" s="153"/>
    </row>
    <row r="151" spans="2:40" x14ac:dyDescent="0.15">
      <c r="B151" s="203"/>
      <c r="C151" s="216"/>
      <c r="D151" s="23" t="str">
        <f>E$18</f>
        <v>●●</v>
      </c>
      <c r="E151" s="113"/>
      <c r="F151" s="56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  <c r="AG151" s="141"/>
      <c r="AH151" s="32">
        <f t="shared" ref="AH151:AH154" si="102">COUNTA(F$136:AG$136)-AI151</f>
        <v>28</v>
      </c>
      <c r="AI151" s="79">
        <f t="shared" ref="AI151:AI154" si="103">AM151+AN151</f>
        <v>0</v>
      </c>
      <c r="AJ151" s="154">
        <f>+COUNTIF(F151:AG151,"休")</f>
        <v>0</v>
      </c>
      <c r="AM151" s="29">
        <f>+COUNTIF(F151:AG151,"－")</f>
        <v>0</v>
      </c>
      <c r="AN151" s="29">
        <f>+COUNTIF(F151:AG151,"外")</f>
        <v>0</v>
      </c>
    </row>
    <row r="152" spans="2:40" x14ac:dyDescent="0.15">
      <c r="B152" s="203"/>
      <c r="C152" s="216"/>
      <c r="D152" s="51">
        <f>E$19</f>
        <v>0</v>
      </c>
      <c r="E152" s="109"/>
      <c r="F152" s="52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  <c r="AE152" s="53"/>
      <c r="AF152" s="53"/>
      <c r="AG152" s="59"/>
      <c r="AH152" s="32">
        <f t="shared" si="102"/>
        <v>28</v>
      </c>
      <c r="AI152" s="4">
        <f t="shared" si="103"/>
        <v>0</v>
      </c>
      <c r="AJ152" s="156">
        <f t="shared" ref="AJ152:AJ154" si="104">+COUNTIF(F152:AG152,"休")</f>
        <v>0</v>
      </c>
      <c r="AM152" s="29">
        <f t="shared" ref="AM152:AM154" si="105">+COUNTIF(F152:AG152,"－")</f>
        <v>0</v>
      </c>
      <c r="AN152" s="29">
        <f>+COUNTIF(F152:AG152,"外")</f>
        <v>0</v>
      </c>
    </row>
    <row r="153" spans="2:40" x14ac:dyDescent="0.15">
      <c r="B153" s="203"/>
      <c r="C153" s="216"/>
      <c r="D153" s="51">
        <f>E$20</f>
        <v>0</v>
      </c>
      <c r="E153" s="109"/>
      <c r="F153" s="52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59"/>
      <c r="AH153" s="32">
        <f t="shared" si="102"/>
        <v>28</v>
      </c>
      <c r="AI153" s="4">
        <f t="shared" si="103"/>
        <v>0</v>
      </c>
      <c r="AJ153" s="156">
        <f t="shared" si="104"/>
        <v>0</v>
      </c>
      <c r="AM153" s="29">
        <f t="shared" si="105"/>
        <v>0</v>
      </c>
      <c r="AN153" s="29">
        <f>+COUNTIF(F153:AG153,"外")</f>
        <v>0</v>
      </c>
    </row>
    <row r="154" spans="2:40" x14ac:dyDescent="0.15">
      <c r="B154" s="204"/>
      <c r="C154" s="217"/>
      <c r="D154" s="55">
        <f>E$21</f>
        <v>0</v>
      </c>
      <c r="E154" s="111"/>
      <c r="F154" s="160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  <c r="AF154" s="58"/>
      <c r="AG154" s="77"/>
      <c r="AH154" s="142">
        <f t="shared" si="102"/>
        <v>28</v>
      </c>
      <c r="AI154" s="151">
        <f t="shared" si="103"/>
        <v>0</v>
      </c>
      <c r="AJ154" s="155">
        <f t="shared" si="104"/>
        <v>0</v>
      </c>
      <c r="AM154" s="29">
        <f t="shared" si="105"/>
        <v>0</v>
      </c>
      <c r="AN154" s="29">
        <f>+COUNTIF(F154:AG154,"外")</f>
        <v>0</v>
      </c>
    </row>
    <row r="155" spans="2:40" x14ac:dyDescent="0.15"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</row>
    <row r="156" spans="2:40" ht="13.5" customHeight="1" x14ac:dyDescent="0.15">
      <c r="B156" s="25"/>
      <c r="C156" s="33"/>
      <c r="D156" s="26"/>
      <c r="E156" s="3" t="s">
        <v>4</v>
      </c>
      <c r="F156" s="10">
        <f>+AG136+1</f>
        <v>45642</v>
      </c>
      <c r="G156" s="11">
        <f>+F156+1</f>
        <v>45643</v>
      </c>
      <c r="H156" s="11">
        <f t="shared" ref="H156:AC156" si="106">+G156+1</f>
        <v>45644</v>
      </c>
      <c r="I156" s="11">
        <f t="shared" si="106"/>
        <v>45645</v>
      </c>
      <c r="J156" s="11">
        <f t="shared" si="106"/>
        <v>45646</v>
      </c>
      <c r="K156" s="11">
        <f t="shared" si="106"/>
        <v>45647</v>
      </c>
      <c r="L156" s="11">
        <f t="shared" si="106"/>
        <v>45648</v>
      </c>
      <c r="M156" s="11">
        <f t="shared" si="106"/>
        <v>45649</v>
      </c>
      <c r="N156" s="11">
        <f t="shared" si="106"/>
        <v>45650</v>
      </c>
      <c r="O156" s="11">
        <f t="shared" si="106"/>
        <v>45651</v>
      </c>
      <c r="P156" s="11">
        <f t="shared" si="106"/>
        <v>45652</v>
      </c>
      <c r="Q156" s="11">
        <f t="shared" si="106"/>
        <v>45653</v>
      </c>
      <c r="R156" s="11">
        <f t="shared" si="106"/>
        <v>45654</v>
      </c>
      <c r="S156" s="11">
        <f t="shared" si="106"/>
        <v>45655</v>
      </c>
      <c r="T156" s="11">
        <f t="shared" si="106"/>
        <v>45656</v>
      </c>
      <c r="U156" s="11">
        <f t="shared" si="106"/>
        <v>45657</v>
      </c>
      <c r="V156" s="11">
        <f t="shared" si="106"/>
        <v>45658</v>
      </c>
      <c r="W156" s="11">
        <f t="shared" si="106"/>
        <v>45659</v>
      </c>
      <c r="X156" s="11">
        <f t="shared" si="106"/>
        <v>45660</v>
      </c>
      <c r="Y156" s="11">
        <f t="shared" si="106"/>
        <v>45661</v>
      </c>
      <c r="Z156" s="11">
        <f>+Y156+1</f>
        <v>45662</v>
      </c>
      <c r="AA156" s="11">
        <f t="shared" si="106"/>
        <v>45663</v>
      </c>
      <c r="AB156" s="11">
        <f t="shared" si="106"/>
        <v>45664</v>
      </c>
      <c r="AC156" s="11">
        <f t="shared" si="106"/>
        <v>45665</v>
      </c>
      <c r="AD156" s="11">
        <f>+AC156+1</f>
        <v>45666</v>
      </c>
      <c r="AE156" s="11">
        <f t="shared" ref="AE156:AG156" si="107">+AD156+1</f>
        <v>45667</v>
      </c>
      <c r="AF156" s="11">
        <f t="shared" si="107"/>
        <v>45668</v>
      </c>
      <c r="AG156" s="143">
        <f t="shared" si="107"/>
        <v>45669</v>
      </c>
      <c r="AH156" s="221" t="s">
        <v>86</v>
      </c>
      <c r="AI156" s="224" t="s">
        <v>87</v>
      </c>
      <c r="AJ156" s="227" t="s">
        <v>18</v>
      </c>
      <c r="AK156" s="163"/>
      <c r="AM156" s="164" t="s">
        <v>77</v>
      </c>
      <c r="AN156" s="164" t="s">
        <v>78</v>
      </c>
    </row>
    <row r="157" spans="2:40" x14ac:dyDescent="0.15">
      <c r="B157" s="27"/>
      <c r="C157" s="34"/>
      <c r="D157" s="28"/>
      <c r="E157" s="4" t="s">
        <v>2</v>
      </c>
      <c r="F157" s="124" t="str">
        <f>TEXT(WEEKDAY(+F156),"aaa")</f>
        <v>月</v>
      </c>
      <c r="G157" s="117" t="str">
        <f t="shared" ref="G157:AD157" si="108">TEXT(WEEKDAY(+G156),"aaa")</f>
        <v>火</v>
      </c>
      <c r="H157" s="117" t="str">
        <f t="shared" si="108"/>
        <v>水</v>
      </c>
      <c r="I157" s="117" t="str">
        <f t="shared" si="108"/>
        <v>木</v>
      </c>
      <c r="J157" s="117" t="str">
        <f t="shared" si="108"/>
        <v>金</v>
      </c>
      <c r="K157" s="117" t="str">
        <f t="shared" si="108"/>
        <v>土</v>
      </c>
      <c r="L157" s="117" t="str">
        <f t="shared" si="108"/>
        <v>日</v>
      </c>
      <c r="M157" s="117" t="str">
        <f t="shared" si="108"/>
        <v>月</v>
      </c>
      <c r="N157" s="117" t="str">
        <f t="shared" si="108"/>
        <v>火</v>
      </c>
      <c r="O157" s="117" t="str">
        <f t="shared" si="108"/>
        <v>水</v>
      </c>
      <c r="P157" s="117" t="str">
        <f t="shared" si="108"/>
        <v>木</v>
      </c>
      <c r="Q157" s="117" t="str">
        <f t="shared" si="108"/>
        <v>金</v>
      </c>
      <c r="R157" s="117" t="str">
        <f t="shared" si="108"/>
        <v>土</v>
      </c>
      <c r="S157" s="117" t="str">
        <f t="shared" si="108"/>
        <v>日</v>
      </c>
      <c r="T157" s="117" t="str">
        <f t="shared" si="108"/>
        <v>月</v>
      </c>
      <c r="U157" s="117" t="str">
        <f t="shared" si="108"/>
        <v>火</v>
      </c>
      <c r="V157" s="117" t="str">
        <f t="shared" si="108"/>
        <v>水</v>
      </c>
      <c r="W157" s="117" t="str">
        <f t="shared" si="108"/>
        <v>木</v>
      </c>
      <c r="X157" s="117" t="str">
        <f t="shared" si="108"/>
        <v>金</v>
      </c>
      <c r="Y157" s="117" t="str">
        <f t="shared" si="108"/>
        <v>土</v>
      </c>
      <c r="Z157" s="117" t="str">
        <f t="shared" si="108"/>
        <v>日</v>
      </c>
      <c r="AA157" s="117" t="str">
        <f t="shared" si="108"/>
        <v>月</v>
      </c>
      <c r="AB157" s="117" t="str">
        <f t="shared" si="108"/>
        <v>火</v>
      </c>
      <c r="AC157" s="117" t="str">
        <f t="shared" si="108"/>
        <v>水</v>
      </c>
      <c r="AD157" s="117" t="str">
        <f t="shared" si="108"/>
        <v>木</v>
      </c>
      <c r="AE157" s="117" t="str">
        <f t="shared" ref="AE157:AG157" si="109">TEXT(WEEKDAY(+AE156),"aaa")</f>
        <v>金</v>
      </c>
      <c r="AF157" s="117" t="str">
        <f t="shared" si="109"/>
        <v>土</v>
      </c>
      <c r="AG157" s="117" t="str">
        <f t="shared" si="109"/>
        <v>日</v>
      </c>
      <c r="AH157" s="222"/>
      <c r="AI157" s="225"/>
      <c r="AJ157" s="228"/>
      <c r="AK157" s="163"/>
      <c r="AM157" s="164"/>
      <c r="AN157" s="164"/>
    </row>
    <row r="158" spans="2:40" ht="24.75" customHeight="1" x14ac:dyDescent="0.15">
      <c r="B158" s="106" t="s">
        <v>62</v>
      </c>
      <c r="C158" s="35" t="s">
        <v>16</v>
      </c>
      <c r="D158" s="29" t="s">
        <v>17</v>
      </c>
      <c r="E158" s="76" t="s">
        <v>30</v>
      </c>
      <c r="F158" s="107"/>
      <c r="G158" s="108"/>
      <c r="H158" s="108"/>
      <c r="I158" s="108"/>
      <c r="J158" s="108"/>
      <c r="K158" s="108"/>
      <c r="L158" s="108"/>
      <c r="M158" s="108"/>
      <c r="N158" s="108"/>
      <c r="O158" s="108"/>
      <c r="P158" s="108"/>
      <c r="Q158" s="108"/>
      <c r="R158" s="108"/>
      <c r="S158" s="108"/>
      <c r="T158" s="108"/>
      <c r="U158" s="108"/>
      <c r="V158" s="108"/>
      <c r="W158" s="108"/>
      <c r="X158" s="108"/>
      <c r="Y158" s="108"/>
      <c r="Z158" s="108"/>
      <c r="AA158" s="108"/>
      <c r="AB158" s="108"/>
      <c r="AC158" s="108"/>
      <c r="AD158" s="108"/>
      <c r="AE158" s="108"/>
      <c r="AF158" s="108"/>
      <c r="AG158" s="139"/>
      <c r="AH158" s="223"/>
      <c r="AI158" s="226"/>
      <c r="AJ158" s="229"/>
      <c r="AK158" s="163"/>
    </row>
    <row r="159" spans="2:40" ht="13.5" customHeight="1" x14ac:dyDescent="0.15">
      <c r="B159" s="202" t="s">
        <v>21</v>
      </c>
      <c r="C159" s="215" t="s">
        <v>10</v>
      </c>
      <c r="D159" s="23" t="str">
        <f>E$8</f>
        <v>〇〇</v>
      </c>
      <c r="E159" s="113"/>
      <c r="F159" s="56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63"/>
      <c r="AH159" s="32">
        <f>COUNTA(F$156:AG$156)-AI159</f>
        <v>28</v>
      </c>
      <c r="AI159" s="78">
        <f>AM159+AN159</f>
        <v>0</v>
      </c>
      <c r="AJ159" s="38">
        <f>+COUNTIF(F159:AG159,"休")</f>
        <v>0</v>
      </c>
      <c r="AM159" s="29">
        <f>+COUNTIF(F159:AG159,"－")</f>
        <v>0</v>
      </c>
      <c r="AN159" s="29">
        <f t="shared" ref="AN159:AN164" si="110">+COUNTIF(F159:AG159,"外")</f>
        <v>0</v>
      </c>
    </row>
    <row r="160" spans="2:40" ht="13.5" customHeight="1" x14ac:dyDescent="0.15">
      <c r="B160" s="203"/>
      <c r="C160" s="216"/>
      <c r="D160" s="51" t="str">
        <f>E$9</f>
        <v>●●</v>
      </c>
      <c r="E160" s="109"/>
      <c r="F160" s="52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3"/>
      <c r="AE160" s="53"/>
      <c r="AF160" s="53"/>
      <c r="AG160" s="59"/>
      <c r="AH160" s="32">
        <f>COUNTA(F$156:AG$156)-AI160</f>
        <v>28</v>
      </c>
      <c r="AI160" s="4">
        <f t="shared" ref="AI160" si="111">AM160+AN160</f>
        <v>0</v>
      </c>
      <c r="AJ160" s="156">
        <f t="shared" ref="AJ160:AJ163" si="112">+COUNTIF(F160:AG160,"休")</f>
        <v>0</v>
      </c>
      <c r="AM160" s="29">
        <f t="shared" ref="AM160:AM163" si="113">+COUNTIF(F160:AG160,"－")</f>
        <v>0</v>
      </c>
      <c r="AN160" s="29">
        <f t="shared" si="110"/>
        <v>0</v>
      </c>
    </row>
    <row r="161" spans="2:40" x14ac:dyDescent="0.15">
      <c r="B161" s="203"/>
      <c r="C161" s="216"/>
      <c r="D161" s="51" t="str">
        <f>E$10</f>
        <v>△△</v>
      </c>
      <c r="E161" s="109"/>
      <c r="F161" s="52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  <c r="AE161" s="53"/>
      <c r="AF161" s="53"/>
      <c r="AG161" s="59"/>
      <c r="AH161" s="32">
        <f t="shared" ref="AH161:AH162" si="114">COUNTA(F$156:AG$156)-AI161</f>
        <v>28</v>
      </c>
      <c r="AI161" s="4">
        <f>AM161+AN161</f>
        <v>0</v>
      </c>
      <c r="AJ161" s="156">
        <f t="shared" si="112"/>
        <v>0</v>
      </c>
      <c r="AM161" s="29">
        <f t="shared" si="113"/>
        <v>0</v>
      </c>
      <c r="AN161" s="29">
        <f t="shared" si="110"/>
        <v>0</v>
      </c>
    </row>
    <row r="162" spans="2:40" x14ac:dyDescent="0.15">
      <c r="B162" s="203"/>
      <c r="C162" s="216"/>
      <c r="D162" s="51" t="str">
        <f>E$11</f>
        <v>■■</v>
      </c>
      <c r="E162" s="109"/>
      <c r="F162" s="52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3"/>
      <c r="AE162" s="53"/>
      <c r="AF162" s="53"/>
      <c r="AG162" s="59"/>
      <c r="AH162" s="32">
        <f t="shared" si="114"/>
        <v>28</v>
      </c>
      <c r="AI162" s="4">
        <f t="shared" ref="AI162:AI164" si="115">AM162+AN162</f>
        <v>0</v>
      </c>
      <c r="AJ162" s="156">
        <f t="shared" si="112"/>
        <v>0</v>
      </c>
      <c r="AM162" s="29">
        <f t="shared" si="113"/>
        <v>0</v>
      </c>
      <c r="AN162" s="29">
        <f t="shared" si="110"/>
        <v>0</v>
      </c>
    </row>
    <row r="163" spans="2:40" x14ac:dyDescent="0.15">
      <c r="B163" s="203"/>
      <c r="C163" s="216"/>
      <c r="D163" s="51" t="str">
        <f>E$12</f>
        <v>★★</v>
      </c>
      <c r="E163" s="109"/>
      <c r="F163" s="52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  <c r="AE163" s="53"/>
      <c r="AF163" s="53"/>
      <c r="AG163" s="59"/>
      <c r="AH163" s="32">
        <f>COUNTA(F$156:AG$156)-AI163</f>
        <v>28</v>
      </c>
      <c r="AI163" s="4">
        <f t="shared" si="115"/>
        <v>0</v>
      </c>
      <c r="AJ163" s="156">
        <f t="shared" si="112"/>
        <v>0</v>
      </c>
      <c r="AM163" s="29">
        <f t="shared" si="113"/>
        <v>0</v>
      </c>
      <c r="AN163" s="29">
        <f t="shared" si="110"/>
        <v>0</v>
      </c>
    </row>
    <row r="164" spans="2:40" x14ac:dyDescent="0.15">
      <c r="B164" s="204"/>
      <c r="C164" s="217"/>
      <c r="D164" s="47"/>
      <c r="E164" s="86"/>
      <c r="F164" s="159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C164" s="50"/>
      <c r="AD164" s="50"/>
      <c r="AE164" s="50"/>
      <c r="AF164" s="50"/>
      <c r="AG164" s="140"/>
      <c r="AH164" s="32">
        <f>COUNTA(F$156:AG$156)-AI164</f>
        <v>28</v>
      </c>
      <c r="AI164" s="78">
        <f t="shared" si="115"/>
        <v>0</v>
      </c>
      <c r="AJ164" s="38">
        <f>+COUNTIF(F164:AG164,"休")</f>
        <v>0</v>
      </c>
      <c r="AM164" s="29">
        <f>+COUNTIF(F164:AG164,"－")</f>
        <v>0</v>
      </c>
      <c r="AN164" s="29">
        <f t="shared" si="110"/>
        <v>0</v>
      </c>
    </row>
    <row r="165" spans="2:40" ht="24.75" customHeight="1" x14ac:dyDescent="0.15">
      <c r="B165" s="202" t="s">
        <v>22</v>
      </c>
      <c r="C165" s="215" t="s">
        <v>14</v>
      </c>
      <c r="D165" s="29" t="s">
        <v>17</v>
      </c>
      <c r="E165" s="76" t="s">
        <v>30</v>
      </c>
      <c r="F165" s="107"/>
      <c r="G165" s="108"/>
      <c r="H165" s="108"/>
      <c r="I165" s="108"/>
      <c r="J165" s="108"/>
      <c r="K165" s="108"/>
      <c r="L165" s="108"/>
      <c r="M165" s="108"/>
      <c r="N165" s="108"/>
      <c r="O165" s="108"/>
      <c r="P165" s="108"/>
      <c r="Q165" s="108"/>
      <c r="R165" s="108"/>
      <c r="S165" s="108"/>
      <c r="T165" s="108"/>
      <c r="U165" s="108"/>
      <c r="V165" s="108"/>
      <c r="W165" s="108"/>
      <c r="X165" s="108"/>
      <c r="Y165" s="108"/>
      <c r="Z165" s="108"/>
      <c r="AA165" s="108"/>
      <c r="AB165" s="108"/>
      <c r="AC165" s="108"/>
      <c r="AD165" s="108"/>
      <c r="AE165" s="108"/>
      <c r="AF165" s="108"/>
      <c r="AG165" s="139"/>
      <c r="AH165" s="48"/>
      <c r="AI165" s="29"/>
      <c r="AJ165" s="153"/>
    </row>
    <row r="166" spans="2:40" ht="13.5" customHeight="1" x14ac:dyDescent="0.15">
      <c r="B166" s="203"/>
      <c r="C166" s="216"/>
      <c r="D166" s="47" t="str">
        <f>E$14</f>
        <v>〇〇</v>
      </c>
      <c r="E166" s="86"/>
      <c r="F166" s="56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63"/>
      <c r="AH166" s="32">
        <f>COUNTA(F$156:AG$156)-AI166</f>
        <v>28</v>
      </c>
      <c r="AI166" s="78">
        <f t="shared" ref="AI166:AI169" si="116">AM166+AN166</f>
        <v>0</v>
      </c>
      <c r="AJ166" s="38">
        <f>+COUNTIF(F166:AG166,"休")</f>
        <v>0</v>
      </c>
      <c r="AM166" s="29">
        <f>+COUNTIF(F166:AG166,"－")</f>
        <v>0</v>
      </c>
      <c r="AN166" s="29">
        <f>+COUNTIF(F166:AG166,"外")</f>
        <v>0</v>
      </c>
    </row>
    <row r="167" spans="2:40" x14ac:dyDescent="0.15">
      <c r="B167" s="203"/>
      <c r="C167" s="216"/>
      <c r="D167" s="51" t="str">
        <f>E$15</f>
        <v>●●</v>
      </c>
      <c r="E167" s="109"/>
      <c r="F167" s="52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3"/>
      <c r="AE167" s="53"/>
      <c r="AF167" s="53"/>
      <c r="AG167" s="59"/>
      <c r="AH167" s="32">
        <f>COUNTA(F$156:AG$156)-AI167</f>
        <v>28</v>
      </c>
      <c r="AI167" s="4">
        <f t="shared" si="116"/>
        <v>0</v>
      </c>
      <c r="AJ167" s="156">
        <f t="shared" ref="AJ167:AJ169" si="117">+COUNTIF(F167:AG167,"休")</f>
        <v>0</v>
      </c>
      <c r="AM167" s="29">
        <f t="shared" ref="AM167:AM169" si="118">+COUNTIF(F167:AG167,"－")</f>
        <v>0</v>
      </c>
      <c r="AN167" s="29">
        <f>+COUNTIF(F167:AG167,"外")</f>
        <v>0</v>
      </c>
    </row>
    <row r="168" spans="2:40" x14ac:dyDescent="0.15">
      <c r="B168" s="203"/>
      <c r="C168" s="216"/>
      <c r="D168" s="51">
        <f>E$16</f>
        <v>0</v>
      </c>
      <c r="E168" s="109"/>
      <c r="F168" s="52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  <c r="AE168" s="53"/>
      <c r="AF168" s="53"/>
      <c r="AG168" s="59"/>
      <c r="AH168" s="32">
        <f t="shared" ref="AH168:AH169" si="119">COUNTA(F$156:AG$156)-AI168</f>
        <v>28</v>
      </c>
      <c r="AI168" s="4">
        <f t="shared" si="116"/>
        <v>0</v>
      </c>
      <c r="AJ168" s="156">
        <f t="shared" si="117"/>
        <v>0</v>
      </c>
      <c r="AM168" s="29">
        <f t="shared" si="118"/>
        <v>0</v>
      </c>
      <c r="AN168" s="29">
        <f>+COUNTIF(F168:AG168,"外")</f>
        <v>0</v>
      </c>
    </row>
    <row r="169" spans="2:40" x14ac:dyDescent="0.15">
      <c r="B169" s="203"/>
      <c r="C169" s="217"/>
      <c r="D169" s="47">
        <f>E$17</f>
        <v>0</v>
      </c>
      <c r="E169" s="86"/>
      <c r="F169" s="52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  <c r="AC169" s="54"/>
      <c r="AD169" s="54"/>
      <c r="AE169" s="54"/>
      <c r="AF169" s="54"/>
      <c r="AG169" s="63"/>
      <c r="AH169" s="32">
        <f t="shared" si="119"/>
        <v>28</v>
      </c>
      <c r="AI169" s="31">
        <f t="shared" si="116"/>
        <v>0</v>
      </c>
      <c r="AJ169" s="38">
        <f t="shared" si="117"/>
        <v>0</v>
      </c>
      <c r="AM169" s="29">
        <f t="shared" si="118"/>
        <v>0</v>
      </c>
      <c r="AN169" s="29">
        <f>+COUNTIF(F169:AG169,"外")</f>
        <v>0</v>
      </c>
    </row>
    <row r="170" spans="2:40" ht="24.75" customHeight="1" x14ac:dyDescent="0.15">
      <c r="B170" s="203"/>
      <c r="C170" s="215" t="s">
        <v>15</v>
      </c>
      <c r="D170" s="29" t="s">
        <v>17</v>
      </c>
      <c r="E170" s="76" t="s">
        <v>30</v>
      </c>
      <c r="F170" s="107"/>
      <c r="G170" s="108"/>
      <c r="H170" s="108"/>
      <c r="I170" s="108"/>
      <c r="J170" s="108"/>
      <c r="K170" s="108"/>
      <c r="L170" s="108"/>
      <c r="M170" s="108"/>
      <c r="N170" s="108"/>
      <c r="O170" s="108"/>
      <c r="P170" s="108"/>
      <c r="Q170" s="108"/>
      <c r="R170" s="108"/>
      <c r="S170" s="108"/>
      <c r="T170" s="108"/>
      <c r="U170" s="108"/>
      <c r="V170" s="108"/>
      <c r="W170" s="108"/>
      <c r="X170" s="108"/>
      <c r="Y170" s="108"/>
      <c r="Z170" s="108"/>
      <c r="AA170" s="108"/>
      <c r="AB170" s="108"/>
      <c r="AC170" s="108"/>
      <c r="AD170" s="108"/>
      <c r="AE170" s="108"/>
      <c r="AF170" s="108"/>
      <c r="AG170" s="139"/>
      <c r="AH170" s="48"/>
      <c r="AI170" s="29"/>
      <c r="AJ170" s="153"/>
    </row>
    <row r="171" spans="2:40" x14ac:dyDescent="0.15">
      <c r="B171" s="203"/>
      <c r="C171" s="216"/>
      <c r="D171" s="23" t="str">
        <f>E$18</f>
        <v>●●</v>
      </c>
      <c r="E171" s="113"/>
      <c r="F171" s="56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  <c r="AE171" s="49"/>
      <c r="AF171" s="49"/>
      <c r="AG171" s="141"/>
      <c r="AH171" s="32">
        <f>COUNTA(F$156:AG$156)-AI171</f>
        <v>28</v>
      </c>
      <c r="AI171" s="79">
        <f t="shared" ref="AI171:AI174" si="120">AM171+AN171</f>
        <v>0</v>
      </c>
      <c r="AJ171" s="154">
        <f>+COUNTIF(F171:AG171,"休")</f>
        <v>0</v>
      </c>
      <c r="AM171" s="29">
        <f>+COUNTIF(F171:AG171,"－")</f>
        <v>0</v>
      </c>
      <c r="AN171" s="29">
        <f>+COUNTIF(F171:AG171,"外")</f>
        <v>0</v>
      </c>
    </row>
    <row r="172" spans="2:40" x14ac:dyDescent="0.15">
      <c r="B172" s="203"/>
      <c r="C172" s="216"/>
      <c r="D172" s="51">
        <f>E$19</f>
        <v>0</v>
      </c>
      <c r="E172" s="109"/>
      <c r="F172" s="52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  <c r="AE172" s="53"/>
      <c r="AF172" s="53"/>
      <c r="AG172" s="59"/>
      <c r="AH172" s="32">
        <f>COUNTA(F$156:AG$156)-AI172</f>
        <v>28</v>
      </c>
      <c r="AI172" s="4">
        <f t="shared" si="120"/>
        <v>0</v>
      </c>
      <c r="AJ172" s="156">
        <f t="shared" ref="AJ172:AJ174" si="121">+COUNTIF(F172:AG172,"休")</f>
        <v>0</v>
      </c>
      <c r="AM172" s="29">
        <f t="shared" ref="AM172:AM174" si="122">+COUNTIF(F172:AG172,"－")</f>
        <v>0</v>
      </c>
      <c r="AN172" s="29">
        <f>+COUNTIF(F172:AG172,"外")</f>
        <v>0</v>
      </c>
    </row>
    <row r="173" spans="2:40" x14ac:dyDescent="0.15">
      <c r="B173" s="203"/>
      <c r="C173" s="216"/>
      <c r="D173" s="51">
        <f>E$20</f>
        <v>0</v>
      </c>
      <c r="E173" s="109"/>
      <c r="F173" s="52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  <c r="AE173" s="53"/>
      <c r="AF173" s="53"/>
      <c r="AG173" s="59"/>
      <c r="AH173" s="32">
        <f t="shared" ref="AH173:AH174" si="123">COUNTA(F$156:AG$156)-AI173</f>
        <v>28</v>
      </c>
      <c r="AI173" s="4">
        <f t="shared" si="120"/>
        <v>0</v>
      </c>
      <c r="AJ173" s="156">
        <f t="shared" si="121"/>
        <v>0</v>
      </c>
      <c r="AM173" s="29">
        <f t="shared" si="122"/>
        <v>0</v>
      </c>
      <c r="AN173" s="29">
        <f>+COUNTIF(F173:AG173,"外")</f>
        <v>0</v>
      </c>
    </row>
    <row r="174" spans="2:40" x14ac:dyDescent="0.15">
      <c r="B174" s="204"/>
      <c r="C174" s="217"/>
      <c r="D174" s="55">
        <f>E$21</f>
        <v>0</v>
      </c>
      <c r="E174" s="111"/>
      <c r="F174" s="160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  <c r="AF174" s="58"/>
      <c r="AG174" s="77"/>
      <c r="AH174" s="142">
        <f t="shared" si="123"/>
        <v>28</v>
      </c>
      <c r="AI174" s="151">
        <f t="shared" si="120"/>
        <v>0</v>
      </c>
      <c r="AJ174" s="155">
        <f t="shared" si="121"/>
        <v>0</v>
      </c>
      <c r="AM174" s="29">
        <f t="shared" si="122"/>
        <v>0</v>
      </c>
      <c r="AN174" s="29">
        <f>+COUNTIF(F174:AG174,"外")</f>
        <v>0</v>
      </c>
    </row>
    <row r="175" spans="2:40" ht="12.75" customHeight="1" x14ac:dyDescent="0.15">
      <c r="B175" s="8"/>
      <c r="C175" s="8"/>
      <c r="D175" s="8"/>
      <c r="E175" s="86"/>
      <c r="F175" s="86"/>
      <c r="G175" s="102"/>
      <c r="H175" s="102"/>
      <c r="I175" s="102"/>
      <c r="J175" s="102"/>
      <c r="K175" s="102"/>
      <c r="L175" s="102"/>
      <c r="M175" s="102"/>
      <c r="N175" s="102"/>
      <c r="O175" s="102"/>
      <c r="P175" s="102"/>
      <c r="Q175" s="102"/>
      <c r="R175" s="102"/>
      <c r="S175" s="102"/>
      <c r="T175" s="102"/>
      <c r="U175" s="102"/>
      <c r="V175" s="102"/>
      <c r="W175" s="102"/>
      <c r="X175" s="102"/>
      <c r="Y175" s="102"/>
      <c r="Z175" s="102"/>
      <c r="AA175" s="102"/>
      <c r="AB175" s="102"/>
      <c r="AC175" s="102"/>
      <c r="AD175" s="102"/>
      <c r="AE175" s="102"/>
      <c r="AF175" s="102"/>
      <c r="AG175" s="102"/>
      <c r="AH175" s="8"/>
      <c r="AI175" s="8"/>
      <c r="AJ175" s="8"/>
    </row>
    <row r="176" spans="2:40" ht="6" customHeight="1" x14ac:dyDescent="0.15">
      <c r="B176" s="8"/>
      <c r="C176" s="8"/>
      <c r="D176" s="8"/>
      <c r="E176" s="86"/>
      <c r="F176" s="86"/>
      <c r="G176" s="102"/>
      <c r="H176" s="102"/>
      <c r="I176" s="102"/>
      <c r="J176" s="102"/>
      <c r="K176" s="102"/>
      <c r="L176" s="102"/>
      <c r="M176" s="102"/>
      <c r="N176" s="102"/>
      <c r="O176" s="102"/>
      <c r="P176" s="102"/>
      <c r="Q176" s="102"/>
      <c r="R176" s="102"/>
      <c r="S176" s="102"/>
      <c r="T176" s="102"/>
      <c r="U176" s="102"/>
      <c r="V176" s="102"/>
      <c r="W176" s="102"/>
      <c r="X176" s="102"/>
      <c r="Y176" s="102"/>
      <c r="Z176" s="102"/>
      <c r="AA176" s="102"/>
      <c r="AB176" s="102"/>
      <c r="AC176" s="102"/>
      <c r="AD176" s="102"/>
      <c r="AE176" s="102"/>
      <c r="AF176" s="102"/>
      <c r="AG176" s="102"/>
      <c r="AH176" s="8"/>
      <c r="AI176" s="8"/>
      <c r="AJ176" s="8"/>
    </row>
    <row r="177" spans="1:40" ht="18.75" x14ac:dyDescent="0.15">
      <c r="A177" s="6" t="s">
        <v>72</v>
      </c>
      <c r="B177" s="6"/>
      <c r="C177" s="6"/>
      <c r="D177" s="6"/>
      <c r="E177" s="6"/>
      <c r="P177" s="13"/>
      <c r="AJ177" s="7" t="s">
        <v>65</v>
      </c>
    </row>
    <row r="178" spans="1:40" ht="13.5" customHeight="1" x14ac:dyDescent="0.15">
      <c r="AD178" s="166" t="s">
        <v>63</v>
      </c>
      <c r="AE178" s="166"/>
      <c r="AF178" s="166"/>
      <c r="AG178" s="280" t="str">
        <f>AG$2</f>
        <v>令和　年　月　日</v>
      </c>
      <c r="AH178" s="280"/>
      <c r="AI178" s="280"/>
      <c r="AJ178" s="280"/>
    </row>
    <row r="179" spans="1:40" s="130" customFormat="1" ht="18" customHeight="1" x14ac:dyDescent="0.15">
      <c r="B179" s="281" t="s">
        <v>1</v>
      </c>
      <c r="C179" s="281"/>
      <c r="D179" s="131" t="s">
        <v>5</v>
      </c>
      <c r="E179" s="132" t="str">
        <f>E$3</f>
        <v>〇〇〇工事（〇〇工区）</v>
      </c>
      <c r="F179" s="132"/>
      <c r="G179" s="132"/>
      <c r="H179" s="132"/>
      <c r="I179" s="132"/>
      <c r="J179" s="132"/>
      <c r="K179" s="132"/>
      <c r="L179" s="132"/>
      <c r="M179" s="132"/>
      <c r="N179" s="132"/>
      <c r="O179" s="131"/>
      <c r="P179" s="131"/>
      <c r="Q179" s="131"/>
      <c r="R179" s="133" t="s">
        <v>20</v>
      </c>
      <c r="S179" s="133"/>
      <c r="T179" s="133"/>
      <c r="U179" s="134"/>
      <c r="V179" s="134"/>
      <c r="W179" s="131" t="s">
        <v>5</v>
      </c>
      <c r="X179" s="282">
        <f>X$3</f>
        <v>45474</v>
      </c>
      <c r="Y179" s="282"/>
      <c r="Z179" s="282"/>
      <c r="AA179" s="282"/>
      <c r="AB179" s="282"/>
      <c r="AC179" s="131"/>
      <c r="AD179" s="131"/>
      <c r="AE179" s="131"/>
      <c r="AF179" s="131"/>
      <c r="AG179" s="131"/>
    </row>
    <row r="180" spans="1:40" s="130" customFormat="1" ht="18" customHeight="1" x14ac:dyDescent="0.15">
      <c r="B180" s="283" t="s">
        <v>0</v>
      </c>
      <c r="C180" s="283"/>
      <c r="D180" s="131" t="s">
        <v>5</v>
      </c>
      <c r="E180" s="284">
        <f>+X180-X179+1</f>
        <v>258</v>
      </c>
      <c r="F180" s="284"/>
      <c r="G180" s="284"/>
      <c r="H180" s="131"/>
      <c r="I180" s="131"/>
      <c r="J180" s="131"/>
      <c r="K180" s="131"/>
      <c r="L180" s="131"/>
      <c r="M180" s="131"/>
      <c r="N180" s="131"/>
      <c r="O180" s="131"/>
      <c r="P180" s="131"/>
      <c r="Q180" s="131"/>
      <c r="R180" s="133" t="s">
        <v>8</v>
      </c>
      <c r="S180" s="135"/>
      <c r="T180" s="135"/>
      <c r="U180" s="136"/>
      <c r="V180" s="136"/>
      <c r="W180" s="131" t="s">
        <v>5</v>
      </c>
      <c r="X180" s="285">
        <f>X$4</f>
        <v>45731</v>
      </c>
      <c r="Y180" s="285"/>
      <c r="Z180" s="285"/>
      <c r="AA180" s="285"/>
      <c r="AB180" s="285"/>
      <c r="AC180" s="131"/>
      <c r="AD180" s="131"/>
      <c r="AE180" s="131"/>
      <c r="AF180" s="131"/>
      <c r="AG180" s="131"/>
    </row>
    <row r="181" spans="1:40" x14ac:dyDescent="0.15"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</row>
    <row r="182" spans="1:40" ht="13.5" customHeight="1" x14ac:dyDescent="0.15">
      <c r="B182" s="25"/>
      <c r="C182" s="33"/>
      <c r="D182" s="26"/>
      <c r="E182" s="15" t="s">
        <v>4</v>
      </c>
      <c r="F182" s="16">
        <f>+AG156+1</f>
        <v>45670</v>
      </c>
      <c r="G182" s="17">
        <f>+F182+1</f>
        <v>45671</v>
      </c>
      <c r="H182" s="17">
        <f t="shared" ref="H182" si="124">+G182+1</f>
        <v>45672</v>
      </c>
      <c r="I182" s="17">
        <f t="shared" ref="I182" si="125">+H182+1</f>
        <v>45673</v>
      </c>
      <c r="J182" s="17">
        <f t="shared" ref="J182" si="126">+I182+1</f>
        <v>45674</v>
      </c>
      <c r="K182" s="17">
        <f t="shared" ref="K182" si="127">+J182+1</f>
        <v>45675</v>
      </c>
      <c r="L182" s="17">
        <f t="shared" ref="L182" si="128">+K182+1</f>
        <v>45676</v>
      </c>
      <c r="M182" s="17">
        <f t="shared" ref="M182" si="129">+L182+1</f>
        <v>45677</v>
      </c>
      <c r="N182" s="17">
        <f t="shared" ref="N182" si="130">+M182+1</f>
        <v>45678</v>
      </c>
      <c r="O182" s="17">
        <f t="shared" ref="O182" si="131">+N182+1</f>
        <v>45679</v>
      </c>
      <c r="P182" s="17">
        <f t="shared" ref="P182" si="132">+O182+1</f>
        <v>45680</v>
      </c>
      <c r="Q182" s="17">
        <f t="shared" ref="Q182" si="133">+P182+1</f>
        <v>45681</v>
      </c>
      <c r="R182" s="17">
        <f t="shared" ref="R182" si="134">+Q182+1</f>
        <v>45682</v>
      </c>
      <c r="S182" s="17">
        <f t="shared" ref="S182" si="135">+R182+1</f>
        <v>45683</v>
      </c>
      <c r="T182" s="17">
        <f t="shared" ref="T182" si="136">+S182+1</f>
        <v>45684</v>
      </c>
      <c r="U182" s="17">
        <f t="shared" ref="U182" si="137">+T182+1</f>
        <v>45685</v>
      </c>
      <c r="V182" s="17">
        <f t="shared" ref="V182" si="138">+U182+1</f>
        <v>45686</v>
      </c>
      <c r="W182" s="17">
        <f t="shared" ref="W182" si="139">+V182+1</f>
        <v>45687</v>
      </c>
      <c r="X182" s="17">
        <f t="shared" ref="X182" si="140">+W182+1</f>
        <v>45688</v>
      </c>
      <c r="Y182" s="17">
        <f t="shared" ref="Y182" si="141">+X182+1</f>
        <v>45689</v>
      </c>
      <c r="Z182" s="17">
        <f>+Y182+1</f>
        <v>45690</v>
      </c>
      <c r="AA182" s="17">
        <f t="shared" ref="AA182" si="142">+Z182+1</f>
        <v>45691</v>
      </c>
      <c r="AB182" s="17">
        <f t="shared" ref="AB182" si="143">+AA182+1</f>
        <v>45692</v>
      </c>
      <c r="AC182" s="17">
        <f t="shared" ref="AC182" si="144">+AB182+1</f>
        <v>45693</v>
      </c>
      <c r="AD182" s="17">
        <f>+AC182+1</f>
        <v>45694</v>
      </c>
      <c r="AE182" s="17">
        <f t="shared" ref="AE182" si="145">+AD182+1</f>
        <v>45695</v>
      </c>
      <c r="AF182" s="17">
        <f>+AE182+1</f>
        <v>45696</v>
      </c>
      <c r="AG182" s="143">
        <f t="shared" ref="AG182" si="146">+AF182+1</f>
        <v>45697</v>
      </c>
      <c r="AH182" s="221" t="s">
        <v>86</v>
      </c>
      <c r="AI182" s="224" t="s">
        <v>87</v>
      </c>
      <c r="AJ182" s="227" t="s">
        <v>18</v>
      </c>
      <c r="AK182" s="163"/>
      <c r="AM182" s="164" t="s">
        <v>77</v>
      </c>
      <c r="AN182" s="164" t="s">
        <v>78</v>
      </c>
    </row>
    <row r="183" spans="1:40" x14ac:dyDescent="0.15">
      <c r="B183" s="27"/>
      <c r="C183" s="34"/>
      <c r="D183" s="28"/>
      <c r="E183" s="18" t="s">
        <v>2</v>
      </c>
      <c r="F183" s="128" t="str">
        <f>TEXT(WEEKDAY(+F182),"aaa")</f>
        <v>月</v>
      </c>
      <c r="G183" s="121" t="str">
        <f t="shared" ref="G183:AG183" si="147">TEXT(WEEKDAY(+G182),"aaa")</f>
        <v>火</v>
      </c>
      <c r="H183" s="121" t="str">
        <f t="shared" si="147"/>
        <v>水</v>
      </c>
      <c r="I183" s="121" t="str">
        <f t="shared" si="147"/>
        <v>木</v>
      </c>
      <c r="J183" s="121" t="str">
        <f t="shared" si="147"/>
        <v>金</v>
      </c>
      <c r="K183" s="121" t="str">
        <f t="shared" si="147"/>
        <v>土</v>
      </c>
      <c r="L183" s="121" t="str">
        <f t="shared" si="147"/>
        <v>日</v>
      </c>
      <c r="M183" s="121" t="str">
        <f t="shared" si="147"/>
        <v>月</v>
      </c>
      <c r="N183" s="121" t="str">
        <f t="shared" si="147"/>
        <v>火</v>
      </c>
      <c r="O183" s="121" t="str">
        <f t="shared" si="147"/>
        <v>水</v>
      </c>
      <c r="P183" s="121" t="str">
        <f t="shared" si="147"/>
        <v>木</v>
      </c>
      <c r="Q183" s="121" t="str">
        <f t="shared" si="147"/>
        <v>金</v>
      </c>
      <c r="R183" s="121" t="str">
        <f t="shared" si="147"/>
        <v>土</v>
      </c>
      <c r="S183" s="121" t="str">
        <f t="shared" si="147"/>
        <v>日</v>
      </c>
      <c r="T183" s="121" t="str">
        <f t="shared" si="147"/>
        <v>月</v>
      </c>
      <c r="U183" s="121" t="str">
        <f t="shared" si="147"/>
        <v>火</v>
      </c>
      <c r="V183" s="121" t="str">
        <f t="shared" si="147"/>
        <v>水</v>
      </c>
      <c r="W183" s="121" t="str">
        <f t="shared" si="147"/>
        <v>木</v>
      </c>
      <c r="X183" s="121" t="str">
        <f t="shared" si="147"/>
        <v>金</v>
      </c>
      <c r="Y183" s="121" t="str">
        <f t="shared" si="147"/>
        <v>土</v>
      </c>
      <c r="Z183" s="121" t="str">
        <f t="shared" si="147"/>
        <v>日</v>
      </c>
      <c r="AA183" s="121" t="str">
        <f t="shared" si="147"/>
        <v>月</v>
      </c>
      <c r="AB183" s="121" t="str">
        <f t="shared" si="147"/>
        <v>火</v>
      </c>
      <c r="AC183" s="121" t="str">
        <f t="shared" si="147"/>
        <v>水</v>
      </c>
      <c r="AD183" s="121" t="str">
        <f t="shared" si="147"/>
        <v>木</v>
      </c>
      <c r="AE183" s="121" t="str">
        <f t="shared" si="147"/>
        <v>金</v>
      </c>
      <c r="AF183" s="121" t="str">
        <f t="shared" si="147"/>
        <v>土</v>
      </c>
      <c r="AG183" s="129" t="str">
        <f t="shared" si="147"/>
        <v>日</v>
      </c>
      <c r="AH183" s="222"/>
      <c r="AI183" s="225"/>
      <c r="AJ183" s="228"/>
      <c r="AK183" s="163"/>
      <c r="AM183" s="164"/>
      <c r="AN183" s="164"/>
    </row>
    <row r="184" spans="1:40" ht="24.75" customHeight="1" x14ac:dyDescent="0.15">
      <c r="B184" s="106" t="s">
        <v>62</v>
      </c>
      <c r="C184" s="35" t="s">
        <v>16</v>
      </c>
      <c r="D184" s="29" t="s">
        <v>17</v>
      </c>
      <c r="E184" s="76" t="s">
        <v>30</v>
      </c>
      <c r="F184" s="107"/>
      <c r="G184" s="108"/>
      <c r="H184" s="108"/>
      <c r="I184" s="108"/>
      <c r="J184" s="108"/>
      <c r="K184" s="108"/>
      <c r="L184" s="108"/>
      <c r="M184" s="108"/>
      <c r="N184" s="108"/>
      <c r="O184" s="108"/>
      <c r="P184" s="108"/>
      <c r="Q184" s="108"/>
      <c r="R184" s="108"/>
      <c r="S184" s="108"/>
      <c r="T184" s="108"/>
      <c r="U184" s="108"/>
      <c r="V184" s="108"/>
      <c r="W184" s="108"/>
      <c r="X184" s="108"/>
      <c r="Y184" s="108"/>
      <c r="Z184" s="108"/>
      <c r="AA184" s="108"/>
      <c r="AB184" s="108"/>
      <c r="AC184" s="108"/>
      <c r="AD184" s="108"/>
      <c r="AE184" s="108"/>
      <c r="AF184" s="108"/>
      <c r="AG184" s="139"/>
      <c r="AH184" s="223"/>
      <c r="AI184" s="226"/>
      <c r="AJ184" s="229"/>
      <c r="AK184" s="163"/>
    </row>
    <row r="185" spans="1:40" ht="13.5" customHeight="1" x14ac:dyDescent="0.15">
      <c r="B185" s="202" t="s">
        <v>21</v>
      </c>
      <c r="C185" s="215" t="s">
        <v>10</v>
      </c>
      <c r="D185" s="23" t="str">
        <f>E$8</f>
        <v>〇〇</v>
      </c>
      <c r="E185" s="113"/>
      <c r="F185" s="56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49"/>
      <c r="AF185" s="49"/>
      <c r="AG185" s="63"/>
      <c r="AH185" s="32">
        <f>COUNTA(F$96:AG$96)-AI185</f>
        <v>28</v>
      </c>
      <c r="AI185" s="78">
        <f>AM185+AN185</f>
        <v>0</v>
      </c>
      <c r="AJ185" s="38">
        <f>+COUNTIF(F185:AG185,"休")</f>
        <v>0</v>
      </c>
      <c r="AM185" s="29">
        <f>+COUNTIF(F185:AG185,"－")</f>
        <v>0</v>
      </c>
      <c r="AN185" s="29">
        <f t="shared" ref="AN185:AN190" si="148">+COUNTIF(F185:AG185,"外")</f>
        <v>0</v>
      </c>
    </row>
    <row r="186" spans="1:40" ht="13.5" customHeight="1" x14ac:dyDescent="0.15">
      <c r="B186" s="203"/>
      <c r="C186" s="216"/>
      <c r="D186" s="51" t="str">
        <f>E$9</f>
        <v>●●</v>
      </c>
      <c r="E186" s="109"/>
      <c r="F186" s="52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  <c r="AC186" s="53"/>
      <c r="AD186" s="53"/>
      <c r="AE186" s="53"/>
      <c r="AF186" s="53"/>
      <c r="AG186" s="59"/>
      <c r="AH186" s="32">
        <f t="shared" ref="AH186:AH190" si="149">COUNTA(F$96:AG$96)-AI186</f>
        <v>28</v>
      </c>
      <c r="AI186" s="4">
        <f t="shared" ref="AI186" si="150">AM186+AN186</f>
        <v>0</v>
      </c>
      <c r="AJ186" s="156">
        <f t="shared" ref="AJ186:AJ189" si="151">+COUNTIF(F186:AG186,"休")</f>
        <v>0</v>
      </c>
      <c r="AM186" s="29">
        <f t="shared" ref="AM186:AM189" si="152">+COUNTIF(F186:AG186,"－")</f>
        <v>0</v>
      </c>
      <c r="AN186" s="29">
        <f t="shared" si="148"/>
        <v>0</v>
      </c>
    </row>
    <row r="187" spans="1:40" x14ac:dyDescent="0.15">
      <c r="B187" s="203"/>
      <c r="C187" s="216"/>
      <c r="D187" s="51" t="str">
        <f>E$10</f>
        <v>△△</v>
      </c>
      <c r="E187" s="109"/>
      <c r="F187" s="52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  <c r="AD187" s="53"/>
      <c r="AE187" s="53"/>
      <c r="AF187" s="53"/>
      <c r="AG187" s="59"/>
      <c r="AH187" s="32">
        <f t="shared" si="149"/>
        <v>28</v>
      </c>
      <c r="AI187" s="4">
        <f>AM187+AN187</f>
        <v>0</v>
      </c>
      <c r="AJ187" s="156">
        <f t="shared" si="151"/>
        <v>0</v>
      </c>
      <c r="AM187" s="29">
        <f t="shared" si="152"/>
        <v>0</v>
      </c>
      <c r="AN187" s="29">
        <f t="shared" si="148"/>
        <v>0</v>
      </c>
    </row>
    <row r="188" spans="1:40" x14ac:dyDescent="0.15">
      <c r="B188" s="203"/>
      <c r="C188" s="216"/>
      <c r="D188" s="51" t="str">
        <f>E$11</f>
        <v>■■</v>
      </c>
      <c r="E188" s="109"/>
      <c r="F188" s="52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  <c r="AC188" s="53"/>
      <c r="AD188" s="53"/>
      <c r="AE188" s="53"/>
      <c r="AF188" s="53"/>
      <c r="AG188" s="59"/>
      <c r="AH188" s="32">
        <f t="shared" si="149"/>
        <v>28</v>
      </c>
      <c r="AI188" s="4">
        <f t="shared" ref="AI188:AI190" si="153">AM188+AN188</f>
        <v>0</v>
      </c>
      <c r="AJ188" s="156">
        <f t="shared" si="151"/>
        <v>0</v>
      </c>
      <c r="AM188" s="29">
        <f t="shared" si="152"/>
        <v>0</v>
      </c>
      <c r="AN188" s="29">
        <f t="shared" si="148"/>
        <v>0</v>
      </c>
    </row>
    <row r="189" spans="1:40" x14ac:dyDescent="0.15">
      <c r="B189" s="203"/>
      <c r="C189" s="216"/>
      <c r="D189" s="51" t="str">
        <f>E$12</f>
        <v>★★</v>
      </c>
      <c r="E189" s="109"/>
      <c r="F189" s="52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  <c r="AD189" s="53"/>
      <c r="AE189" s="53"/>
      <c r="AF189" s="53"/>
      <c r="AG189" s="59"/>
      <c r="AH189" s="32">
        <f t="shared" si="149"/>
        <v>28</v>
      </c>
      <c r="AI189" s="4">
        <f t="shared" si="153"/>
        <v>0</v>
      </c>
      <c r="AJ189" s="156">
        <f t="shared" si="151"/>
        <v>0</v>
      </c>
      <c r="AM189" s="29">
        <f t="shared" si="152"/>
        <v>0</v>
      </c>
      <c r="AN189" s="29">
        <f t="shared" si="148"/>
        <v>0</v>
      </c>
    </row>
    <row r="190" spans="1:40" x14ac:dyDescent="0.15">
      <c r="B190" s="204"/>
      <c r="C190" s="217"/>
      <c r="D190" s="47"/>
      <c r="E190" s="86"/>
      <c r="F190" s="159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0"/>
      <c r="AC190" s="50"/>
      <c r="AD190" s="50"/>
      <c r="AE190" s="50"/>
      <c r="AF190" s="50"/>
      <c r="AG190" s="140"/>
      <c r="AH190" s="32">
        <f t="shared" si="149"/>
        <v>28</v>
      </c>
      <c r="AI190" s="78">
        <f t="shared" si="153"/>
        <v>0</v>
      </c>
      <c r="AJ190" s="38">
        <f>+COUNTIF(F190:AG190,"休")</f>
        <v>0</v>
      </c>
      <c r="AM190" s="29">
        <f>+COUNTIF(F190:AG190,"－")</f>
        <v>0</v>
      </c>
      <c r="AN190" s="29">
        <f t="shared" si="148"/>
        <v>0</v>
      </c>
    </row>
    <row r="191" spans="1:40" ht="24.75" customHeight="1" x14ac:dyDescent="0.15">
      <c r="B191" s="202" t="s">
        <v>22</v>
      </c>
      <c r="C191" s="215" t="s">
        <v>14</v>
      </c>
      <c r="D191" s="29" t="s">
        <v>17</v>
      </c>
      <c r="E191" s="76" t="s">
        <v>30</v>
      </c>
      <c r="F191" s="107"/>
      <c r="G191" s="108"/>
      <c r="H191" s="108"/>
      <c r="I191" s="108"/>
      <c r="J191" s="108"/>
      <c r="K191" s="108"/>
      <c r="L191" s="108"/>
      <c r="M191" s="108"/>
      <c r="N191" s="108"/>
      <c r="O191" s="108"/>
      <c r="P191" s="108"/>
      <c r="Q191" s="108"/>
      <c r="R191" s="108"/>
      <c r="S191" s="108"/>
      <c r="T191" s="108"/>
      <c r="U191" s="108"/>
      <c r="V191" s="108"/>
      <c r="W191" s="108"/>
      <c r="X191" s="108"/>
      <c r="Y191" s="108"/>
      <c r="Z191" s="108"/>
      <c r="AA191" s="108"/>
      <c r="AB191" s="108"/>
      <c r="AC191" s="108"/>
      <c r="AD191" s="108"/>
      <c r="AE191" s="108"/>
      <c r="AF191" s="108"/>
      <c r="AG191" s="139"/>
      <c r="AH191" s="48"/>
      <c r="AI191" s="29"/>
      <c r="AJ191" s="153"/>
    </row>
    <row r="192" spans="1:40" ht="13.5" customHeight="1" x14ac:dyDescent="0.15">
      <c r="B192" s="203"/>
      <c r="C192" s="216"/>
      <c r="D192" s="47" t="str">
        <f>E$14</f>
        <v>〇〇</v>
      </c>
      <c r="E192" s="86"/>
      <c r="F192" s="56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/>
      <c r="AC192" s="49"/>
      <c r="AD192" s="49"/>
      <c r="AE192" s="49"/>
      <c r="AF192" s="49"/>
      <c r="AG192" s="63"/>
      <c r="AH192" s="32">
        <f t="shared" ref="AH192:AH195" si="154">COUNTA(F$96:AG$96)-AI192</f>
        <v>28</v>
      </c>
      <c r="AI192" s="78">
        <f t="shared" ref="AI192:AI195" si="155">AM192+AN192</f>
        <v>0</v>
      </c>
      <c r="AJ192" s="38">
        <f>+COUNTIF(F192:AG192,"休")</f>
        <v>0</v>
      </c>
      <c r="AM192" s="29">
        <f>+COUNTIF(F192:AG192,"－")</f>
        <v>0</v>
      </c>
      <c r="AN192" s="29">
        <f>+COUNTIF(F192:AG192,"外")</f>
        <v>0</v>
      </c>
    </row>
    <row r="193" spans="2:40" x14ac:dyDescent="0.15">
      <c r="B193" s="203"/>
      <c r="C193" s="216"/>
      <c r="D193" s="51" t="str">
        <f>E$15</f>
        <v>●●</v>
      </c>
      <c r="E193" s="109"/>
      <c r="F193" s="52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  <c r="AC193" s="53"/>
      <c r="AD193" s="53"/>
      <c r="AE193" s="53"/>
      <c r="AF193" s="53"/>
      <c r="AG193" s="59"/>
      <c r="AH193" s="32">
        <f t="shared" si="154"/>
        <v>28</v>
      </c>
      <c r="AI193" s="4">
        <f t="shared" si="155"/>
        <v>0</v>
      </c>
      <c r="AJ193" s="156">
        <f t="shared" ref="AJ193:AJ195" si="156">+COUNTIF(F193:AG193,"休")</f>
        <v>0</v>
      </c>
      <c r="AM193" s="29">
        <f t="shared" ref="AM193:AM195" si="157">+COUNTIF(F193:AG193,"－")</f>
        <v>0</v>
      </c>
      <c r="AN193" s="29">
        <f>+COUNTIF(F193:AG193,"外")</f>
        <v>0</v>
      </c>
    </row>
    <row r="194" spans="2:40" x14ac:dyDescent="0.15">
      <c r="B194" s="203"/>
      <c r="C194" s="216"/>
      <c r="D194" s="51">
        <f>E$16</f>
        <v>0</v>
      </c>
      <c r="E194" s="109"/>
      <c r="F194" s="52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  <c r="AB194" s="53"/>
      <c r="AC194" s="53"/>
      <c r="AD194" s="53"/>
      <c r="AE194" s="53"/>
      <c r="AF194" s="53"/>
      <c r="AG194" s="59"/>
      <c r="AH194" s="32">
        <f t="shared" si="154"/>
        <v>28</v>
      </c>
      <c r="AI194" s="4">
        <f t="shared" si="155"/>
        <v>0</v>
      </c>
      <c r="AJ194" s="156">
        <f t="shared" si="156"/>
        <v>0</v>
      </c>
      <c r="AM194" s="29">
        <f t="shared" si="157"/>
        <v>0</v>
      </c>
      <c r="AN194" s="29">
        <f>+COUNTIF(F194:AG194,"外")</f>
        <v>0</v>
      </c>
    </row>
    <row r="195" spans="2:40" x14ac:dyDescent="0.15">
      <c r="B195" s="203"/>
      <c r="C195" s="217"/>
      <c r="D195" s="47">
        <f>E$17</f>
        <v>0</v>
      </c>
      <c r="E195" s="86"/>
      <c r="F195" s="52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63"/>
      <c r="AH195" s="32">
        <f t="shared" si="154"/>
        <v>28</v>
      </c>
      <c r="AI195" s="31">
        <f t="shared" si="155"/>
        <v>0</v>
      </c>
      <c r="AJ195" s="38">
        <f t="shared" si="156"/>
        <v>0</v>
      </c>
      <c r="AM195" s="29">
        <f t="shared" si="157"/>
        <v>0</v>
      </c>
      <c r="AN195" s="29">
        <f>+COUNTIF(F195:AG195,"外")</f>
        <v>0</v>
      </c>
    </row>
    <row r="196" spans="2:40" ht="24.75" customHeight="1" x14ac:dyDescent="0.15">
      <c r="B196" s="203"/>
      <c r="C196" s="215" t="s">
        <v>15</v>
      </c>
      <c r="D196" s="29" t="s">
        <v>17</v>
      </c>
      <c r="E196" s="76" t="s">
        <v>30</v>
      </c>
      <c r="F196" s="107"/>
      <c r="G196" s="108"/>
      <c r="H196" s="108"/>
      <c r="I196" s="108"/>
      <c r="J196" s="108"/>
      <c r="K196" s="108"/>
      <c r="L196" s="108"/>
      <c r="M196" s="108"/>
      <c r="N196" s="108"/>
      <c r="O196" s="108"/>
      <c r="P196" s="108"/>
      <c r="Q196" s="108"/>
      <c r="R196" s="108"/>
      <c r="S196" s="108"/>
      <c r="T196" s="108"/>
      <c r="U196" s="108"/>
      <c r="V196" s="108"/>
      <c r="W196" s="108"/>
      <c r="X196" s="108"/>
      <c r="Y196" s="108"/>
      <c r="Z196" s="108"/>
      <c r="AA196" s="108"/>
      <c r="AB196" s="108"/>
      <c r="AC196" s="108"/>
      <c r="AD196" s="108"/>
      <c r="AE196" s="108"/>
      <c r="AF196" s="108"/>
      <c r="AG196" s="139"/>
      <c r="AH196" s="48"/>
      <c r="AI196" s="29"/>
      <c r="AJ196" s="153"/>
    </row>
    <row r="197" spans="2:40" x14ac:dyDescent="0.15">
      <c r="B197" s="203"/>
      <c r="C197" s="216"/>
      <c r="D197" s="23" t="str">
        <f>E$18</f>
        <v>●●</v>
      </c>
      <c r="E197" s="113"/>
      <c r="F197" s="56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/>
      <c r="AC197" s="49"/>
      <c r="AD197" s="49"/>
      <c r="AE197" s="49"/>
      <c r="AF197" s="49"/>
      <c r="AG197" s="141"/>
      <c r="AH197" s="32">
        <f t="shared" ref="AH197:AH200" si="158">COUNTA(F$96:AG$96)-AI197</f>
        <v>28</v>
      </c>
      <c r="AI197" s="79">
        <f t="shared" ref="AI197:AI200" si="159">AM197+AN197</f>
        <v>0</v>
      </c>
      <c r="AJ197" s="154">
        <f>+COUNTIF(F197:AG197,"休")</f>
        <v>0</v>
      </c>
      <c r="AM197" s="29">
        <f>+COUNTIF(F197:AG197,"－")</f>
        <v>0</v>
      </c>
      <c r="AN197" s="29">
        <f>+COUNTIF(F197:AG197,"外")</f>
        <v>0</v>
      </c>
    </row>
    <row r="198" spans="2:40" x14ac:dyDescent="0.15">
      <c r="B198" s="203"/>
      <c r="C198" s="216"/>
      <c r="D198" s="51">
        <f>E$19</f>
        <v>0</v>
      </c>
      <c r="E198" s="109"/>
      <c r="F198" s="52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/>
      <c r="AC198" s="53"/>
      <c r="AD198" s="53"/>
      <c r="AE198" s="53"/>
      <c r="AF198" s="53"/>
      <c r="AG198" s="59"/>
      <c r="AH198" s="32">
        <f t="shared" si="158"/>
        <v>28</v>
      </c>
      <c r="AI198" s="4">
        <f t="shared" si="159"/>
        <v>0</v>
      </c>
      <c r="AJ198" s="156">
        <f t="shared" ref="AJ198:AJ200" si="160">+COUNTIF(F198:AG198,"休")</f>
        <v>0</v>
      </c>
      <c r="AM198" s="29">
        <f t="shared" ref="AM198:AM200" si="161">+COUNTIF(F198:AG198,"－")</f>
        <v>0</v>
      </c>
      <c r="AN198" s="29">
        <f>+COUNTIF(F198:AG198,"外")</f>
        <v>0</v>
      </c>
    </row>
    <row r="199" spans="2:40" x14ac:dyDescent="0.15">
      <c r="B199" s="203"/>
      <c r="C199" s="216"/>
      <c r="D199" s="51">
        <f>E$20</f>
        <v>0</v>
      </c>
      <c r="E199" s="109"/>
      <c r="F199" s="52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  <c r="AC199" s="53"/>
      <c r="AD199" s="53"/>
      <c r="AE199" s="53"/>
      <c r="AF199" s="53"/>
      <c r="AG199" s="59"/>
      <c r="AH199" s="32">
        <f t="shared" si="158"/>
        <v>28</v>
      </c>
      <c r="AI199" s="4">
        <f t="shared" si="159"/>
        <v>0</v>
      </c>
      <c r="AJ199" s="156">
        <f t="shared" si="160"/>
        <v>0</v>
      </c>
      <c r="AM199" s="29">
        <f t="shared" si="161"/>
        <v>0</v>
      </c>
      <c r="AN199" s="29">
        <f>+COUNTIF(F199:AG199,"外")</f>
        <v>0</v>
      </c>
    </row>
    <row r="200" spans="2:40" x14ac:dyDescent="0.15">
      <c r="B200" s="204"/>
      <c r="C200" s="217"/>
      <c r="D200" s="55">
        <f>E$21</f>
        <v>0</v>
      </c>
      <c r="E200" s="111"/>
      <c r="F200" s="160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  <c r="AC200" s="58"/>
      <c r="AD200" s="58"/>
      <c r="AE200" s="58"/>
      <c r="AF200" s="58"/>
      <c r="AG200" s="77"/>
      <c r="AH200" s="142">
        <f t="shared" si="158"/>
        <v>28</v>
      </c>
      <c r="AI200" s="151">
        <f t="shared" si="159"/>
        <v>0</v>
      </c>
      <c r="AJ200" s="155">
        <f t="shared" si="160"/>
        <v>0</v>
      </c>
      <c r="AM200" s="29">
        <f t="shared" si="161"/>
        <v>0</v>
      </c>
      <c r="AN200" s="29">
        <f>+COUNTIF(F200:AG200,"外")</f>
        <v>0</v>
      </c>
    </row>
    <row r="201" spans="2:40" x14ac:dyDescent="0.15"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</row>
    <row r="202" spans="2:40" ht="13.5" customHeight="1" x14ac:dyDescent="0.15">
      <c r="B202" s="25"/>
      <c r="C202" s="33"/>
      <c r="D202" s="26"/>
      <c r="E202" s="3" t="s">
        <v>4</v>
      </c>
      <c r="F202" s="10">
        <f>+AG182+1</f>
        <v>45698</v>
      </c>
      <c r="G202" s="11">
        <f>+F202+1</f>
        <v>45699</v>
      </c>
      <c r="H202" s="11">
        <f t="shared" ref="H202" si="162">+G202+1</f>
        <v>45700</v>
      </c>
      <c r="I202" s="11">
        <f t="shared" ref="I202" si="163">+H202+1</f>
        <v>45701</v>
      </c>
      <c r="J202" s="11">
        <f t="shared" ref="J202" si="164">+I202+1</f>
        <v>45702</v>
      </c>
      <c r="K202" s="11">
        <f t="shared" ref="K202" si="165">+J202+1</f>
        <v>45703</v>
      </c>
      <c r="L202" s="11">
        <f t="shared" ref="L202" si="166">+K202+1</f>
        <v>45704</v>
      </c>
      <c r="M202" s="11">
        <f t="shared" ref="M202" si="167">+L202+1</f>
        <v>45705</v>
      </c>
      <c r="N202" s="11">
        <f t="shared" ref="N202" si="168">+M202+1</f>
        <v>45706</v>
      </c>
      <c r="O202" s="11">
        <f t="shared" ref="O202" si="169">+N202+1</f>
        <v>45707</v>
      </c>
      <c r="P202" s="11">
        <f t="shared" ref="P202" si="170">+O202+1</f>
        <v>45708</v>
      </c>
      <c r="Q202" s="11">
        <f t="shared" ref="Q202" si="171">+P202+1</f>
        <v>45709</v>
      </c>
      <c r="R202" s="11">
        <f t="shared" ref="R202" si="172">+Q202+1</f>
        <v>45710</v>
      </c>
      <c r="S202" s="11">
        <f t="shared" ref="S202" si="173">+R202+1</f>
        <v>45711</v>
      </c>
      <c r="T202" s="11">
        <f t="shared" ref="T202" si="174">+S202+1</f>
        <v>45712</v>
      </c>
      <c r="U202" s="11">
        <f t="shared" ref="U202" si="175">+T202+1</f>
        <v>45713</v>
      </c>
      <c r="V202" s="11">
        <f t="shared" ref="V202" si="176">+U202+1</f>
        <v>45714</v>
      </c>
      <c r="W202" s="11">
        <f t="shared" ref="W202" si="177">+V202+1</f>
        <v>45715</v>
      </c>
      <c r="X202" s="11">
        <f t="shared" ref="X202" si="178">+W202+1</f>
        <v>45716</v>
      </c>
      <c r="Y202" s="11">
        <f t="shared" ref="Y202" si="179">+X202+1</f>
        <v>45717</v>
      </c>
      <c r="Z202" s="11">
        <f>+Y202+1</f>
        <v>45718</v>
      </c>
      <c r="AA202" s="11">
        <f t="shared" ref="AA202" si="180">+Z202+1</f>
        <v>45719</v>
      </c>
      <c r="AB202" s="11">
        <f t="shared" ref="AB202" si="181">+AA202+1</f>
        <v>45720</v>
      </c>
      <c r="AC202" s="11">
        <f t="shared" ref="AC202" si="182">+AB202+1</f>
        <v>45721</v>
      </c>
      <c r="AD202" s="11">
        <f>+AC202+1</f>
        <v>45722</v>
      </c>
      <c r="AE202" s="11">
        <f t="shared" ref="AE202" si="183">+AD202+1</f>
        <v>45723</v>
      </c>
      <c r="AF202" s="11">
        <f>+AE202+1</f>
        <v>45724</v>
      </c>
      <c r="AG202" s="138">
        <f t="shared" ref="AG202" si="184">+AF202+1</f>
        <v>45725</v>
      </c>
      <c r="AH202" s="221" t="s">
        <v>86</v>
      </c>
      <c r="AI202" s="224" t="s">
        <v>87</v>
      </c>
      <c r="AJ202" s="227" t="s">
        <v>18</v>
      </c>
      <c r="AK202" s="163"/>
      <c r="AM202" s="164" t="s">
        <v>77</v>
      </c>
      <c r="AN202" s="164" t="s">
        <v>78</v>
      </c>
    </row>
    <row r="203" spans="2:40" x14ac:dyDescent="0.15">
      <c r="B203" s="27"/>
      <c r="C203" s="34"/>
      <c r="D203" s="28"/>
      <c r="E203" s="4" t="s">
        <v>2</v>
      </c>
      <c r="F203" s="124" t="str">
        <f>TEXT(WEEKDAY(+F202),"aaa")</f>
        <v>月</v>
      </c>
      <c r="G203" s="117" t="str">
        <f t="shared" ref="G203:AG203" si="185">TEXT(WEEKDAY(+G202),"aaa")</f>
        <v>火</v>
      </c>
      <c r="H203" s="117" t="str">
        <f t="shared" si="185"/>
        <v>水</v>
      </c>
      <c r="I203" s="117" t="str">
        <f t="shared" si="185"/>
        <v>木</v>
      </c>
      <c r="J203" s="117" t="str">
        <f t="shared" si="185"/>
        <v>金</v>
      </c>
      <c r="K203" s="117" t="str">
        <f t="shared" si="185"/>
        <v>土</v>
      </c>
      <c r="L203" s="117" t="str">
        <f t="shared" si="185"/>
        <v>日</v>
      </c>
      <c r="M203" s="117" t="str">
        <f t="shared" si="185"/>
        <v>月</v>
      </c>
      <c r="N203" s="117" t="str">
        <f t="shared" si="185"/>
        <v>火</v>
      </c>
      <c r="O203" s="117" t="str">
        <f t="shared" si="185"/>
        <v>水</v>
      </c>
      <c r="P203" s="117" t="str">
        <f t="shared" si="185"/>
        <v>木</v>
      </c>
      <c r="Q203" s="117" t="str">
        <f t="shared" si="185"/>
        <v>金</v>
      </c>
      <c r="R203" s="117" t="str">
        <f t="shared" si="185"/>
        <v>土</v>
      </c>
      <c r="S203" s="117" t="str">
        <f t="shared" si="185"/>
        <v>日</v>
      </c>
      <c r="T203" s="117" t="str">
        <f t="shared" si="185"/>
        <v>月</v>
      </c>
      <c r="U203" s="117" t="str">
        <f t="shared" si="185"/>
        <v>火</v>
      </c>
      <c r="V203" s="117" t="str">
        <f t="shared" si="185"/>
        <v>水</v>
      </c>
      <c r="W203" s="117" t="str">
        <f t="shared" si="185"/>
        <v>木</v>
      </c>
      <c r="X203" s="117" t="str">
        <f t="shared" si="185"/>
        <v>金</v>
      </c>
      <c r="Y203" s="117" t="str">
        <f t="shared" si="185"/>
        <v>土</v>
      </c>
      <c r="Z203" s="117" t="str">
        <f t="shared" si="185"/>
        <v>日</v>
      </c>
      <c r="AA203" s="117" t="str">
        <f t="shared" si="185"/>
        <v>月</v>
      </c>
      <c r="AB203" s="117" t="str">
        <f t="shared" si="185"/>
        <v>火</v>
      </c>
      <c r="AC203" s="117" t="str">
        <f t="shared" si="185"/>
        <v>水</v>
      </c>
      <c r="AD203" s="117" t="str">
        <f t="shared" si="185"/>
        <v>木</v>
      </c>
      <c r="AE203" s="117" t="str">
        <f t="shared" si="185"/>
        <v>金</v>
      </c>
      <c r="AF203" s="117" t="str">
        <f t="shared" si="185"/>
        <v>土</v>
      </c>
      <c r="AG203" s="126" t="str">
        <f t="shared" si="185"/>
        <v>日</v>
      </c>
      <c r="AH203" s="222"/>
      <c r="AI203" s="225"/>
      <c r="AJ203" s="228"/>
      <c r="AK203" s="163"/>
      <c r="AM203" s="164"/>
      <c r="AN203" s="164"/>
    </row>
    <row r="204" spans="2:40" ht="24.75" customHeight="1" x14ac:dyDescent="0.15">
      <c r="B204" s="106" t="s">
        <v>62</v>
      </c>
      <c r="C204" s="35" t="s">
        <v>16</v>
      </c>
      <c r="D204" s="29" t="s">
        <v>17</v>
      </c>
      <c r="E204" s="76" t="s">
        <v>30</v>
      </c>
      <c r="F204" s="107"/>
      <c r="G204" s="108"/>
      <c r="H204" s="108"/>
      <c r="I204" s="108"/>
      <c r="J204" s="108"/>
      <c r="K204" s="108"/>
      <c r="L204" s="108"/>
      <c r="M204" s="108"/>
      <c r="N204" s="108"/>
      <c r="O204" s="108"/>
      <c r="P204" s="108"/>
      <c r="Q204" s="108"/>
      <c r="R204" s="108"/>
      <c r="S204" s="108"/>
      <c r="T204" s="108"/>
      <c r="U204" s="108"/>
      <c r="V204" s="108"/>
      <c r="W204" s="108"/>
      <c r="X204" s="108"/>
      <c r="Y204" s="108"/>
      <c r="Z204" s="108"/>
      <c r="AA204" s="108"/>
      <c r="AB204" s="108"/>
      <c r="AC204" s="108"/>
      <c r="AD204" s="108"/>
      <c r="AE204" s="108"/>
      <c r="AF204" s="108"/>
      <c r="AG204" s="139"/>
      <c r="AH204" s="223"/>
      <c r="AI204" s="226"/>
      <c r="AJ204" s="229"/>
      <c r="AK204" s="163"/>
    </row>
    <row r="205" spans="2:40" ht="13.5" customHeight="1" x14ac:dyDescent="0.15">
      <c r="B205" s="202" t="s">
        <v>21</v>
      </c>
      <c r="C205" s="215" t="s">
        <v>10</v>
      </c>
      <c r="D205" s="23" t="str">
        <f>E$8</f>
        <v>〇〇</v>
      </c>
      <c r="E205" s="113"/>
      <c r="F205" s="56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  <c r="AE205" s="49"/>
      <c r="AF205" s="49"/>
      <c r="AG205" s="63"/>
      <c r="AH205" s="32">
        <f>COUNTA(F$116:AG$116)-AI205</f>
        <v>28</v>
      </c>
      <c r="AI205" s="78">
        <f>AM205+AN205</f>
        <v>0</v>
      </c>
      <c r="AJ205" s="38">
        <f>+COUNTIF(F205:AG205,"休")</f>
        <v>0</v>
      </c>
      <c r="AM205" s="29">
        <f>+COUNTIF(F205:AG205,"－")</f>
        <v>0</v>
      </c>
      <c r="AN205" s="29">
        <f t="shared" ref="AN205:AN210" si="186">+COUNTIF(F205:AG205,"外")</f>
        <v>0</v>
      </c>
    </row>
    <row r="206" spans="2:40" ht="13.5" customHeight="1" x14ac:dyDescent="0.15">
      <c r="B206" s="203"/>
      <c r="C206" s="216"/>
      <c r="D206" s="51" t="str">
        <f>E$9</f>
        <v>●●</v>
      </c>
      <c r="E206" s="109"/>
      <c r="F206" s="52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  <c r="AB206" s="53"/>
      <c r="AC206" s="53"/>
      <c r="AD206" s="53"/>
      <c r="AE206" s="53"/>
      <c r="AF206" s="53"/>
      <c r="AG206" s="59"/>
      <c r="AH206" s="32">
        <f t="shared" ref="AH206:AH210" si="187">COUNTA(F$116:AG$116)-AI206</f>
        <v>28</v>
      </c>
      <c r="AI206" s="4">
        <f t="shared" ref="AI206" si="188">AM206+AN206</f>
        <v>0</v>
      </c>
      <c r="AJ206" s="156">
        <f t="shared" ref="AJ206:AJ209" si="189">+COUNTIF(F206:AG206,"休")</f>
        <v>0</v>
      </c>
      <c r="AM206" s="29">
        <f t="shared" ref="AM206:AM209" si="190">+COUNTIF(F206:AG206,"－")</f>
        <v>0</v>
      </c>
      <c r="AN206" s="29">
        <f t="shared" si="186"/>
        <v>0</v>
      </c>
    </row>
    <row r="207" spans="2:40" x14ac:dyDescent="0.15">
      <c r="B207" s="203"/>
      <c r="C207" s="216"/>
      <c r="D207" s="51" t="str">
        <f>E$10</f>
        <v>△△</v>
      </c>
      <c r="E207" s="109"/>
      <c r="F207" s="52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  <c r="AC207" s="53"/>
      <c r="AD207" s="53"/>
      <c r="AE207" s="53"/>
      <c r="AF207" s="53"/>
      <c r="AG207" s="59"/>
      <c r="AH207" s="32">
        <f t="shared" si="187"/>
        <v>28</v>
      </c>
      <c r="AI207" s="4">
        <f>AM207+AN207</f>
        <v>0</v>
      </c>
      <c r="AJ207" s="156">
        <f t="shared" si="189"/>
        <v>0</v>
      </c>
      <c r="AM207" s="29">
        <f t="shared" si="190"/>
        <v>0</v>
      </c>
      <c r="AN207" s="29">
        <f t="shared" si="186"/>
        <v>0</v>
      </c>
    </row>
    <row r="208" spans="2:40" x14ac:dyDescent="0.15">
      <c r="B208" s="203"/>
      <c r="C208" s="216"/>
      <c r="D208" s="51" t="str">
        <f>E$11</f>
        <v>■■</v>
      </c>
      <c r="E208" s="109"/>
      <c r="F208" s="52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  <c r="AB208" s="53"/>
      <c r="AC208" s="53"/>
      <c r="AD208" s="53"/>
      <c r="AE208" s="53"/>
      <c r="AF208" s="53"/>
      <c r="AG208" s="59"/>
      <c r="AH208" s="32">
        <f t="shared" si="187"/>
        <v>28</v>
      </c>
      <c r="AI208" s="4">
        <f t="shared" ref="AI208:AI210" si="191">AM208+AN208</f>
        <v>0</v>
      </c>
      <c r="AJ208" s="156">
        <f t="shared" si="189"/>
        <v>0</v>
      </c>
      <c r="AM208" s="29">
        <f t="shared" si="190"/>
        <v>0</v>
      </c>
      <c r="AN208" s="29">
        <f t="shared" si="186"/>
        <v>0</v>
      </c>
    </row>
    <row r="209" spans="2:40" x14ac:dyDescent="0.15">
      <c r="B209" s="203"/>
      <c r="C209" s="216"/>
      <c r="D209" s="51" t="str">
        <f>E$12</f>
        <v>★★</v>
      </c>
      <c r="E209" s="109"/>
      <c r="F209" s="52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  <c r="AD209" s="53"/>
      <c r="AE209" s="53"/>
      <c r="AF209" s="53"/>
      <c r="AG209" s="59"/>
      <c r="AH209" s="32">
        <f t="shared" si="187"/>
        <v>28</v>
      </c>
      <c r="AI209" s="4">
        <f t="shared" si="191"/>
        <v>0</v>
      </c>
      <c r="AJ209" s="156">
        <f t="shared" si="189"/>
        <v>0</v>
      </c>
      <c r="AM209" s="29">
        <f t="shared" si="190"/>
        <v>0</v>
      </c>
      <c r="AN209" s="29">
        <f t="shared" si="186"/>
        <v>0</v>
      </c>
    </row>
    <row r="210" spans="2:40" x14ac:dyDescent="0.15">
      <c r="B210" s="204"/>
      <c r="C210" s="217"/>
      <c r="D210" s="47"/>
      <c r="E210" s="86"/>
      <c r="F210" s="159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  <c r="AA210" s="50"/>
      <c r="AB210" s="50"/>
      <c r="AC210" s="50"/>
      <c r="AD210" s="50"/>
      <c r="AE210" s="50"/>
      <c r="AF210" s="50"/>
      <c r="AG210" s="140"/>
      <c r="AH210" s="32">
        <f t="shared" si="187"/>
        <v>28</v>
      </c>
      <c r="AI210" s="78">
        <f t="shared" si="191"/>
        <v>0</v>
      </c>
      <c r="AJ210" s="38">
        <f>+COUNTIF(F210:AG210,"休")</f>
        <v>0</v>
      </c>
      <c r="AM210" s="29">
        <f>+COUNTIF(F210:AG210,"－")</f>
        <v>0</v>
      </c>
      <c r="AN210" s="29">
        <f t="shared" si="186"/>
        <v>0</v>
      </c>
    </row>
    <row r="211" spans="2:40" ht="24.75" customHeight="1" x14ac:dyDescent="0.15">
      <c r="B211" s="202" t="s">
        <v>22</v>
      </c>
      <c r="C211" s="215" t="s">
        <v>14</v>
      </c>
      <c r="D211" s="29" t="s">
        <v>17</v>
      </c>
      <c r="E211" s="76" t="s">
        <v>30</v>
      </c>
      <c r="F211" s="107"/>
      <c r="G211" s="108"/>
      <c r="H211" s="108"/>
      <c r="I211" s="108"/>
      <c r="J211" s="108"/>
      <c r="K211" s="108"/>
      <c r="L211" s="108"/>
      <c r="M211" s="108"/>
      <c r="N211" s="108"/>
      <c r="O211" s="108"/>
      <c r="P211" s="108"/>
      <c r="Q211" s="108"/>
      <c r="R211" s="108"/>
      <c r="S211" s="108"/>
      <c r="T211" s="108"/>
      <c r="U211" s="108"/>
      <c r="V211" s="108"/>
      <c r="W211" s="108"/>
      <c r="X211" s="108"/>
      <c r="Y211" s="108"/>
      <c r="Z211" s="108"/>
      <c r="AA211" s="108"/>
      <c r="AB211" s="108"/>
      <c r="AC211" s="108"/>
      <c r="AD211" s="108"/>
      <c r="AE211" s="108"/>
      <c r="AF211" s="108"/>
      <c r="AG211" s="139"/>
      <c r="AH211" s="48"/>
      <c r="AI211" s="29"/>
      <c r="AJ211" s="153"/>
    </row>
    <row r="212" spans="2:40" ht="13.5" customHeight="1" x14ac:dyDescent="0.15">
      <c r="B212" s="203"/>
      <c r="C212" s="216"/>
      <c r="D212" s="47" t="str">
        <f>E$14</f>
        <v>〇〇</v>
      </c>
      <c r="E212" s="86"/>
      <c r="F212" s="56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/>
      <c r="AC212" s="49"/>
      <c r="AD212" s="49"/>
      <c r="AE212" s="49"/>
      <c r="AF212" s="49"/>
      <c r="AG212" s="63"/>
      <c r="AH212" s="32">
        <f t="shared" ref="AH212:AH215" si="192">COUNTA(F$116:AG$116)-AI212</f>
        <v>28</v>
      </c>
      <c r="AI212" s="78">
        <f t="shared" ref="AI212:AI215" si="193">AM212+AN212</f>
        <v>0</v>
      </c>
      <c r="AJ212" s="38">
        <f>+COUNTIF(F212:AG212,"休")</f>
        <v>0</v>
      </c>
      <c r="AM212" s="29">
        <f>+COUNTIF(F212:AG212,"－")</f>
        <v>0</v>
      </c>
      <c r="AN212" s="29">
        <f>+COUNTIF(F212:AG212,"外")</f>
        <v>0</v>
      </c>
    </row>
    <row r="213" spans="2:40" x14ac:dyDescent="0.15">
      <c r="B213" s="203"/>
      <c r="C213" s="216"/>
      <c r="D213" s="51" t="str">
        <f>E$15</f>
        <v>●●</v>
      </c>
      <c r="E213" s="109"/>
      <c r="F213" s="52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  <c r="AB213" s="53"/>
      <c r="AC213" s="53"/>
      <c r="AD213" s="53"/>
      <c r="AE213" s="53"/>
      <c r="AF213" s="53"/>
      <c r="AG213" s="59"/>
      <c r="AH213" s="32">
        <f t="shared" si="192"/>
        <v>28</v>
      </c>
      <c r="AI213" s="4">
        <f t="shared" si="193"/>
        <v>0</v>
      </c>
      <c r="AJ213" s="156">
        <f t="shared" ref="AJ213:AJ215" si="194">+COUNTIF(F213:AG213,"休")</f>
        <v>0</v>
      </c>
      <c r="AM213" s="29">
        <f t="shared" ref="AM213:AM215" si="195">+COUNTIF(F213:AG213,"－")</f>
        <v>0</v>
      </c>
      <c r="AN213" s="29">
        <f>+COUNTIF(F213:AG213,"外")</f>
        <v>0</v>
      </c>
    </row>
    <row r="214" spans="2:40" x14ac:dyDescent="0.15">
      <c r="B214" s="203"/>
      <c r="C214" s="216"/>
      <c r="D214" s="51">
        <f>E$16</f>
        <v>0</v>
      </c>
      <c r="E214" s="109"/>
      <c r="F214" s="52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A214" s="53"/>
      <c r="AB214" s="53"/>
      <c r="AC214" s="53"/>
      <c r="AD214" s="53"/>
      <c r="AE214" s="53"/>
      <c r="AF214" s="53"/>
      <c r="AG214" s="59"/>
      <c r="AH214" s="32">
        <f t="shared" si="192"/>
        <v>28</v>
      </c>
      <c r="AI214" s="4">
        <f t="shared" si="193"/>
        <v>0</v>
      </c>
      <c r="AJ214" s="156">
        <f t="shared" si="194"/>
        <v>0</v>
      </c>
      <c r="AM214" s="29">
        <f t="shared" si="195"/>
        <v>0</v>
      </c>
      <c r="AN214" s="29">
        <f>+COUNTIF(F214:AG214,"外")</f>
        <v>0</v>
      </c>
    </row>
    <row r="215" spans="2:40" x14ac:dyDescent="0.15">
      <c r="B215" s="203"/>
      <c r="C215" s="217"/>
      <c r="D215" s="47">
        <f>E$17</f>
        <v>0</v>
      </c>
      <c r="E215" s="86"/>
      <c r="F215" s="52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  <c r="AA215" s="54"/>
      <c r="AB215" s="54"/>
      <c r="AC215" s="54"/>
      <c r="AD215" s="54"/>
      <c r="AE215" s="54"/>
      <c r="AF215" s="54"/>
      <c r="AG215" s="63"/>
      <c r="AH215" s="32">
        <f t="shared" si="192"/>
        <v>28</v>
      </c>
      <c r="AI215" s="31">
        <f t="shared" si="193"/>
        <v>0</v>
      </c>
      <c r="AJ215" s="38">
        <f t="shared" si="194"/>
        <v>0</v>
      </c>
      <c r="AM215" s="29">
        <f t="shared" si="195"/>
        <v>0</v>
      </c>
      <c r="AN215" s="29">
        <f>+COUNTIF(F215:AG215,"外")</f>
        <v>0</v>
      </c>
    </row>
    <row r="216" spans="2:40" ht="24.75" customHeight="1" x14ac:dyDescent="0.15">
      <c r="B216" s="203"/>
      <c r="C216" s="215" t="s">
        <v>15</v>
      </c>
      <c r="D216" s="29" t="s">
        <v>17</v>
      </c>
      <c r="E216" s="76" t="s">
        <v>30</v>
      </c>
      <c r="F216" s="107"/>
      <c r="G216" s="108"/>
      <c r="H216" s="108"/>
      <c r="I216" s="108"/>
      <c r="J216" s="108"/>
      <c r="K216" s="108"/>
      <c r="L216" s="108"/>
      <c r="M216" s="108"/>
      <c r="N216" s="108"/>
      <c r="O216" s="108"/>
      <c r="P216" s="108"/>
      <c r="Q216" s="108"/>
      <c r="R216" s="108"/>
      <c r="S216" s="108"/>
      <c r="T216" s="108"/>
      <c r="U216" s="108"/>
      <c r="V216" s="108"/>
      <c r="W216" s="108"/>
      <c r="X216" s="108"/>
      <c r="Y216" s="108"/>
      <c r="Z216" s="108"/>
      <c r="AA216" s="108"/>
      <c r="AB216" s="108"/>
      <c r="AC216" s="108"/>
      <c r="AD216" s="108"/>
      <c r="AE216" s="108"/>
      <c r="AF216" s="108"/>
      <c r="AG216" s="139"/>
      <c r="AH216" s="48"/>
      <c r="AI216" s="29"/>
      <c r="AJ216" s="153"/>
    </row>
    <row r="217" spans="2:40" x14ac:dyDescent="0.15">
      <c r="B217" s="203"/>
      <c r="C217" s="216"/>
      <c r="D217" s="23" t="str">
        <f>E$18</f>
        <v>●●</v>
      </c>
      <c r="E217" s="113"/>
      <c r="F217" s="56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/>
      <c r="AC217" s="49"/>
      <c r="AD217" s="49"/>
      <c r="AE217" s="49"/>
      <c r="AF217" s="49"/>
      <c r="AG217" s="141"/>
      <c r="AH217" s="32">
        <f t="shared" ref="AH217:AH220" si="196">COUNTA(F$116:AG$116)-AI217</f>
        <v>28</v>
      </c>
      <c r="AI217" s="79">
        <f t="shared" ref="AI217:AI220" si="197">AM217+AN217</f>
        <v>0</v>
      </c>
      <c r="AJ217" s="154">
        <f>+COUNTIF(F217:AG217,"休")</f>
        <v>0</v>
      </c>
      <c r="AM217" s="29">
        <f>+COUNTIF(F217:AG217,"－")</f>
        <v>0</v>
      </c>
      <c r="AN217" s="29">
        <f>+COUNTIF(F217:AG217,"外")</f>
        <v>0</v>
      </c>
    </row>
    <row r="218" spans="2:40" x14ac:dyDescent="0.15">
      <c r="B218" s="203"/>
      <c r="C218" s="216"/>
      <c r="D218" s="51">
        <f>E$19</f>
        <v>0</v>
      </c>
      <c r="E218" s="109"/>
      <c r="F218" s="52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  <c r="AB218" s="53"/>
      <c r="AC218" s="53"/>
      <c r="AD218" s="53"/>
      <c r="AE218" s="53"/>
      <c r="AF218" s="53"/>
      <c r="AG218" s="59"/>
      <c r="AH218" s="32">
        <f t="shared" si="196"/>
        <v>28</v>
      </c>
      <c r="AI218" s="4">
        <f t="shared" si="197"/>
        <v>0</v>
      </c>
      <c r="AJ218" s="156">
        <f t="shared" ref="AJ218:AJ220" si="198">+COUNTIF(F218:AG218,"休")</f>
        <v>0</v>
      </c>
      <c r="AM218" s="29">
        <f t="shared" ref="AM218:AM220" si="199">+COUNTIF(F218:AG218,"－")</f>
        <v>0</v>
      </c>
      <c r="AN218" s="29">
        <f>+COUNTIF(F218:AG218,"外")</f>
        <v>0</v>
      </c>
    </row>
    <row r="219" spans="2:40" x14ac:dyDescent="0.15">
      <c r="B219" s="203"/>
      <c r="C219" s="216"/>
      <c r="D219" s="51">
        <f>E$20</f>
        <v>0</v>
      </c>
      <c r="E219" s="109"/>
      <c r="F219" s="52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A219" s="53"/>
      <c r="AB219" s="53"/>
      <c r="AC219" s="53"/>
      <c r="AD219" s="53"/>
      <c r="AE219" s="53"/>
      <c r="AF219" s="53"/>
      <c r="AG219" s="59"/>
      <c r="AH219" s="32">
        <f t="shared" si="196"/>
        <v>28</v>
      </c>
      <c r="AI219" s="4">
        <f t="shared" si="197"/>
        <v>0</v>
      </c>
      <c r="AJ219" s="156">
        <f t="shared" si="198"/>
        <v>0</v>
      </c>
      <c r="AM219" s="29">
        <f t="shared" si="199"/>
        <v>0</v>
      </c>
      <c r="AN219" s="29">
        <f>+COUNTIF(F219:AG219,"外")</f>
        <v>0</v>
      </c>
    </row>
    <row r="220" spans="2:40" x14ac:dyDescent="0.15">
      <c r="B220" s="204"/>
      <c r="C220" s="217"/>
      <c r="D220" s="55">
        <f>E$21</f>
        <v>0</v>
      </c>
      <c r="E220" s="111"/>
      <c r="F220" s="160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  <c r="AC220" s="58"/>
      <c r="AD220" s="58"/>
      <c r="AE220" s="58"/>
      <c r="AF220" s="58"/>
      <c r="AG220" s="77"/>
      <c r="AH220" s="142">
        <f t="shared" si="196"/>
        <v>28</v>
      </c>
      <c r="AI220" s="151">
        <f t="shared" si="197"/>
        <v>0</v>
      </c>
      <c r="AJ220" s="155">
        <f t="shared" si="198"/>
        <v>0</v>
      </c>
      <c r="AM220" s="29">
        <f t="shared" si="199"/>
        <v>0</v>
      </c>
      <c r="AN220" s="29">
        <f>+COUNTIF(F220:AG220,"外")</f>
        <v>0</v>
      </c>
    </row>
    <row r="221" spans="2:40" x14ac:dyDescent="0.15"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</row>
    <row r="222" spans="2:40" ht="13.5" customHeight="1" x14ac:dyDescent="0.15">
      <c r="B222" s="25"/>
      <c r="C222" s="33"/>
      <c r="D222" s="26"/>
      <c r="E222" s="15" t="s">
        <v>4</v>
      </c>
      <c r="F222" s="16">
        <f>+AG202+1</f>
        <v>45726</v>
      </c>
      <c r="G222" s="17">
        <f>+F222+1</f>
        <v>45727</v>
      </c>
      <c r="H222" s="17">
        <f t="shared" ref="H222" si="200">+G222+1</f>
        <v>45728</v>
      </c>
      <c r="I222" s="17">
        <f t="shared" ref="I222" si="201">+H222+1</f>
        <v>45729</v>
      </c>
      <c r="J222" s="17">
        <f t="shared" ref="J222" si="202">+I222+1</f>
        <v>45730</v>
      </c>
      <c r="K222" s="17">
        <f t="shared" ref="K222" si="203">+J222+1</f>
        <v>45731</v>
      </c>
      <c r="L222" s="17">
        <f t="shared" ref="L222" si="204">+K222+1</f>
        <v>45732</v>
      </c>
      <c r="M222" s="17">
        <f t="shared" ref="M222" si="205">+L222+1</f>
        <v>45733</v>
      </c>
      <c r="N222" s="17">
        <f t="shared" ref="N222" si="206">+M222+1</f>
        <v>45734</v>
      </c>
      <c r="O222" s="17">
        <f t="shared" ref="O222" si="207">+N222+1</f>
        <v>45735</v>
      </c>
      <c r="P222" s="17">
        <f t="shared" ref="P222" si="208">+O222+1</f>
        <v>45736</v>
      </c>
      <c r="Q222" s="17">
        <f t="shared" ref="Q222" si="209">+P222+1</f>
        <v>45737</v>
      </c>
      <c r="R222" s="17">
        <f t="shared" ref="R222" si="210">+Q222+1</f>
        <v>45738</v>
      </c>
      <c r="S222" s="17">
        <f t="shared" ref="S222" si="211">+R222+1</f>
        <v>45739</v>
      </c>
      <c r="T222" s="17">
        <f t="shared" ref="T222" si="212">+S222+1</f>
        <v>45740</v>
      </c>
      <c r="U222" s="17">
        <f t="shared" ref="U222" si="213">+T222+1</f>
        <v>45741</v>
      </c>
      <c r="V222" s="17">
        <f t="shared" ref="V222" si="214">+U222+1</f>
        <v>45742</v>
      </c>
      <c r="W222" s="17">
        <f t="shared" ref="W222" si="215">+V222+1</f>
        <v>45743</v>
      </c>
      <c r="X222" s="17">
        <f t="shared" ref="X222" si="216">+W222+1</f>
        <v>45744</v>
      </c>
      <c r="Y222" s="17">
        <f t="shared" ref="Y222" si="217">+X222+1</f>
        <v>45745</v>
      </c>
      <c r="Z222" s="17">
        <f>+Y222+1</f>
        <v>45746</v>
      </c>
      <c r="AA222" s="17">
        <f t="shared" ref="AA222" si="218">+Z222+1</f>
        <v>45747</v>
      </c>
      <c r="AB222" s="17">
        <f t="shared" ref="AB222" si="219">+AA222+1</f>
        <v>45748</v>
      </c>
      <c r="AC222" s="17">
        <f t="shared" ref="AC222" si="220">+AB222+1</f>
        <v>45749</v>
      </c>
      <c r="AD222" s="17">
        <f>+AC222+1</f>
        <v>45750</v>
      </c>
      <c r="AE222" s="17">
        <f t="shared" ref="AE222" si="221">+AD222+1</f>
        <v>45751</v>
      </c>
      <c r="AF222" s="17">
        <f>+AE222+1</f>
        <v>45752</v>
      </c>
      <c r="AG222" s="143">
        <f t="shared" ref="AG222" si="222">+AF222+1</f>
        <v>45753</v>
      </c>
      <c r="AH222" s="221" t="s">
        <v>86</v>
      </c>
      <c r="AI222" s="224" t="s">
        <v>87</v>
      </c>
      <c r="AJ222" s="227" t="s">
        <v>18</v>
      </c>
      <c r="AK222" s="163"/>
      <c r="AM222" s="164" t="s">
        <v>77</v>
      </c>
      <c r="AN222" s="164" t="s">
        <v>78</v>
      </c>
    </row>
    <row r="223" spans="2:40" x14ac:dyDescent="0.15">
      <c r="B223" s="27"/>
      <c r="C223" s="34"/>
      <c r="D223" s="28"/>
      <c r="E223" s="18" t="s">
        <v>2</v>
      </c>
      <c r="F223" s="128" t="str">
        <f>TEXT(WEEKDAY(+F222),"aaa")</f>
        <v>月</v>
      </c>
      <c r="G223" s="121" t="str">
        <f t="shared" ref="G223:AG223" si="223">TEXT(WEEKDAY(+G222),"aaa")</f>
        <v>火</v>
      </c>
      <c r="H223" s="121" t="str">
        <f t="shared" si="223"/>
        <v>水</v>
      </c>
      <c r="I223" s="121" t="str">
        <f t="shared" si="223"/>
        <v>木</v>
      </c>
      <c r="J223" s="121" t="str">
        <f t="shared" si="223"/>
        <v>金</v>
      </c>
      <c r="K223" s="121" t="str">
        <f t="shared" si="223"/>
        <v>土</v>
      </c>
      <c r="L223" s="121" t="str">
        <f t="shared" si="223"/>
        <v>日</v>
      </c>
      <c r="M223" s="121" t="str">
        <f t="shared" si="223"/>
        <v>月</v>
      </c>
      <c r="N223" s="121" t="str">
        <f t="shared" si="223"/>
        <v>火</v>
      </c>
      <c r="O223" s="121" t="str">
        <f t="shared" si="223"/>
        <v>水</v>
      </c>
      <c r="P223" s="121" t="str">
        <f t="shared" si="223"/>
        <v>木</v>
      </c>
      <c r="Q223" s="121" t="str">
        <f t="shared" si="223"/>
        <v>金</v>
      </c>
      <c r="R223" s="121" t="str">
        <f t="shared" si="223"/>
        <v>土</v>
      </c>
      <c r="S223" s="121" t="str">
        <f t="shared" si="223"/>
        <v>日</v>
      </c>
      <c r="T223" s="121" t="str">
        <f t="shared" si="223"/>
        <v>月</v>
      </c>
      <c r="U223" s="121" t="str">
        <f t="shared" si="223"/>
        <v>火</v>
      </c>
      <c r="V223" s="121" t="str">
        <f t="shared" si="223"/>
        <v>水</v>
      </c>
      <c r="W223" s="121" t="str">
        <f t="shared" si="223"/>
        <v>木</v>
      </c>
      <c r="X223" s="121" t="str">
        <f t="shared" si="223"/>
        <v>金</v>
      </c>
      <c r="Y223" s="121" t="str">
        <f t="shared" si="223"/>
        <v>土</v>
      </c>
      <c r="Z223" s="121" t="str">
        <f t="shared" si="223"/>
        <v>日</v>
      </c>
      <c r="AA223" s="121" t="str">
        <f t="shared" si="223"/>
        <v>月</v>
      </c>
      <c r="AB223" s="121" t="str">
        <f t="shared" si="223"/>
        <v>火</v>
      </c>
      <c r="AC223" s="121" t="str">
        <f t="shared" si="223"/>
        <v>水</v>
      </c>
      <c r="AD223" s="121" t="str">
        <f t="shared" si="223"/>
        <v>木</v>
      </c>
      <c r="AE223" s="121" t="str">
        <f t="shared" si="223"/>
        <v>金</v>
      </c>
      <c r="AF223" s="121" t="str">
        <f t="shared" si="223"/>
        <v>土</v>
      </c>
      <c r="AG223" s="129" t="str">
        <f t="shared" si="223"/>
        <v>日</v>
      </c>
      <c r="AH223" s="222"/>
      <c r="AI223" s="225"/>
      <c r="AJ223" s="228"/>
      <c r="AK223" s="163"/>
      <c r="AM223" s="164"/>
      <c r="AN223" s="164"/>
    </row>
    <row r="224" spans="2:40" ht="24.75" customHeight="1" x14ac:dyDescent="0.15">
      <c r="B224" s="106" t="s">
        <v>62</v>
      </c>
      <c r="C224" s="35" t="s">
        <v>16</v>
      </c>
      <c r="D224" s="29" t="s">
        <v>17</v>
      </c>
      <c r="E224" s="76" t="s">
        <v>30</v>
      </c>
      <c r="F224" s="107"/>
      <c r="G224" s="108"/>
      <c r="H224" s="108"/>
      <c r="I224" s="108"/>
      <c r="J224" s="108"/>
      <c r="K224" s="108"/>
      <c r="L224" s="108"/>
      <c r="M224" s="108"/>
      <c r="N224" s="108"/>
      <c r="O224" s="108"/>
      <c r="P224" s="108"/>
      <c r="Q224" s="108"/>
      <c r="R224" s="108"/>
      <c r="S224" s="108"/>
      <c r="T224" s="108"/>
      <c r="U224" s="108"/>
      <c r="V224" s="108"/>
      <c r="W224" s="108"/>
      <c r="X224" s="108"/>
      <c r="Y224" s="108"/>
      <c r="Z224" s="108"/>
      <c r="AA224" s="108"/>
      <c r="AB224" s="108"/>
      <c r="AC224" s="108"/>
      <c r="AD224" s="108"/>
      <c r="AE224" s="108"/>
      <c r="AF224" s="108"/>
      <c r="AG224" s="139"/>
      <c r="AH224" s="223"/>
      <c r="AI224" s="226"/>
      <c r="AJ224" s="229"/>
      <c r="AK224" s="163"/>
    </row>
    <row r="225" spans="2:40" ht="13.5" customHeight="1" x14ac:dyDescent="0.15">
      <c r="B225" s="202" t="s">
        <v>21</v>
      </c>
      <c r="C225" s="215" t="s">
        <v>10</v>
      </c>
      <c r="D225" s="23" t="str">
        <f>E$8</f>
        <v>〇〇</v>
      </c>
      <c r="E225" s="113"/>
      <c r="F225" s="56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49"/>
      <c r="AF225" s="49"/>
      <c r="AG225" s="63"/>
      <c r="AH225" s="32">
        <f>COUNTA(F$136:AG$136)-AI225</f>
        <v>28</v>
      </c>
      <c r="AI225" s="78">
        <f>AM225+AN225</f>
        <v>0</v>
      </c>
      <c r="AJ225" s="38">
        <f>+COUNTIF(F225:AG225,"休")</f>
        <v>0</v>
      </c>
      <c r="AM225" s="29">
        <f>+COUNTIF(F225:AG225,"－")</f>
        <v>0</v>
      </c>
      <c r="AN225" s="29">
        <f t="shared" ref="AN225:AN230" si="224">+COUNTIF(F225:AG225,"外")</f>
        <v>0</v>
      </c>
    </row>
    <row r="226" spans="2:40" ht="13.5" customHeight="1" x14ac:dyDescent="0.15">
      <c r="B226" s="203"/>
      <c r="C226" s="216"/>
      <c r="D226" s="51" t="str">
        <f>E$9</f>
        <v>●●</v>
      </c>
      <c r="E226" s="109"/>
      <c r="F226" s="52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A226" s="53"/>
      <c r="AB226" s="53"/>
      <c r="AC226" s="53"/>
      <c r="AD226" s="53"/>
      <c r="AE226" s="53"/>
      <c r="AF226" s="53"/>
      <c r="AG226" s="59"/>
      <c r="AH226" s="32">
        <f t="shared" ref="AH226:AH230" si="225">COUNTA(F$136:AG$136)-AI226</f>
        <v>28</v>
      </c>
      <c r="AI226" s="4">
        <f t="shared" ref="AI226" si="226">AM226+AN226</f>
        <v>0</v>
      </c>
      <c r="AJ226" s="156">
        <f t="shared" ref="AJ226:AJ229" si="227">+COUNTIF(F226:AG226,"休")</f>
        <v>0</v>
      </c>
      <c r="AM226" s="29">
        <f t="shared" ref="AM226:AM229" si="228">+COUNTIF(F226:AG226,"－")</f>
        <v>0</v>
      </c>
      <c r="AN226" s="29">
        <f t="shared" si="224"/>
        <v>0</v>
      </c>
    </row>
    <row r="227" spans="2:40" x14ac:dyDescent="0.15">
      <c r="B227" s="203"/>
      <c r="C227" s="216"/>
      <c r="D227" s="51" t="str">
        <f>E$10</f>
        <v>△△</v>
      </c>
      <c r="E227" s="109"/>
      <c r="F227" s="52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  <c r="AB227" s="53"/>
      <c r="AC227" s="53"/>
      <c r="AD227" s="53"/>
      <c r="AE227" s="53"/>
      <c r="AF227" s="53"/>
      <c r="AG227" s="59"/>
      <c r="AH227" s="32">
        <f t="shared" si="225"/>
        <v>28</v>
      </c>
      <c r="AI227" s="4">
        <f>AM227+AN227</f>
        <v>0</v>
      </c>
      <c r="AJ227" s="156">
        <f t="shared" si="227"/>
        <v>0</v>
      </c>
      <c r="AM227" s="29">
        <f t="shared" si="228"/>
        <v>0</v>
      </c>
      <c r="AN227" s="29">
        <f t="shared" si="224"/>
        <v>0</v>
      </c>
    </row>
    <row r="228" spans="2:40" x14ac:dyDescent="0.15">
      <c r="B228" s="203"/>
      <c r="C228" s="216"/>
      <c r="D228" s="51" t="str">
        <f>E$11</f>
        <v>■■</v>
      </c>
      <c r="E228" s="109"/>
      <c r="F228" s="52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  <c r="AA228" s="53"/>
      <c r="AB228" s="53"/>
      <c r="AC228" s="53"/>
      <c r="AD228" s="53"/>
      <c r="AE228" s="53"/>
      <c r="AF228" s="53"/>
      <c r="AG228" s="59"/>
      <c r="AH228" s="32">
        <f t="shared" si="225"/>
        <v>28</v>
      </c>
      <c r="AI228" s="4">
        <f t="shared" ref="AI228:AI230" si="229">AM228+AN228</f>
        <v>0</v>
      </c>
      <c r="AJ228" s="156">
        <f t="shared" si="227"/>
        <v>0</v>
      </c>
      <c r="AM228" s="29">
        <f t="shared" si="228"/>
        <v>0</v>
      </c>
      <c r="AN228" s="29">
        <f t="shared" si="224"/>
        <v>0</v>
      </c>
    </row>
    <row r="229" spans="2:40" x14ac:dyDescent="0.15">
      <c r="B229" s="203"/>
      <c r="C229" s="216"/>
      <c r="D229" s="51" t="str">
        <f>E$12</f>
        <v>★★</v>
      </c>
      <c r="E229" s="109"/>
      <c r="F229" s="52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  <c r="AA229" s="53"/>
      <c r="AB229" s="53"/>
      <c r="AC229" s="53"/>
      <c r="AD229" s="53"/>
      <c r="AE229" s="53"/>
      <c r="AF229" s="53"/>
      <c r="AG229" s="59"/>
      <c r="AH229" s="32">
        <f t="shared" si="225"/>
        <v>28</v>
      </c>
      <c r="AI229" s="4">
        <f t="shared" si="229"/>
        <v>0</v>
      </c>
      <c r="AJ229" s="156">
        <f t="shared" si="227"/>
        <v>0</v>
      </c>
      <c r="AM229" s="29">
        <f t="shared" si="228"/>
        <v>0</v>
      </c>
      <c r="AN229" s="29">
        <f t="shared" si="224"/>
        <v>0</v>
      </c>
    </row>
    <row r="230" spans="2:40" x14ac:dyDescent="0.15">
      <c r="B230" s="204"/>
      <c r="C230" s="217"/>
      <c r="D230" s="47"/>
      <c r="E230" s="86"/>
      <c r="F230" s="159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50"/>
      <c r="AB230" s="50"/>
      <c r="AC230" s="50"/>
      <c r="AD230" s="50"/>
      <c r="AE230" s="50"/>
      <c r="AF230" s="50"/>
      <c r="AG230" s="140"/>
      <c r="AH230" s="32">
        <f t="shared" si="225"/>
        <v>28</v>
      </c>
      <c r="AI230" s="78">
        <f t="shared" si="229"/>
        <v>0</v>
      </c>
      <c r="AJ230" s="38">
        <f>+COUNTIF(F230:AG230,"休")</f>
        <v>0</v>
      </c>
      <c r="AM230" s="29">
        <f>+COUNTIF(F230:AG230,"－")</f>
        <v>0</v>
      </c>
      <c r="AN230" s="29">
        <f t="shared" si="224"/>
        <v>0</v>
      </c>
    </row>
    <row r="231" spans="2:40" ht="24.75" customHeight="1" x14ac:dyDescent="0.15">
      <c r="B231" s="202" t="s">
        <v>22</v>
      </c>
      <c r="C231" s="215" t="s">
        <v>14</v>
      </c>
      <c r="D231" s="29" t="s">
        <v>17</v>
      </c>
      <c r="E231" s="76" t="s">
        <v>30</v>
      </c>
      <c r="F231" s="107"/>
      <c r="G231" s="108"/>
      <c r="H231" s="108"/>
      <c r="I231" s="108"/>
      <c r="J231" s="108"/>
      <c r="K231" s="108"/>
      <c r="L231" s="108"/>
      <c r="M231" s="108"/>
      <c r="N231" s="108"/>
      <c r="O231" s="108"/>
      <c r="P231" s="108"/>
      <c r="Q231" s="108"/>
      <c r="R231" s="108"/>
      <c r="S231" s="108"/>
      <c r="T231" s="108"/>
      <c r="U231" s="108"/>
      <c r="V231" s="108"/>
      <c r="W231" s="108"/>
      <c r="X231" s="108"/>
      <c r="Y231" s="108"/>
      <c r="Z231" s="108"/>
      <c r="AA231" s="108"/>
      <c r="AB231" s="108"/>
      <c r="AC231" s="108"/>
      <c r="AD231" s="108"/>
      <c r="AE231" s="108"/>
      <c r="AF231" s="108"/>
      <c r="AG231" s="139"/>
      <c r="AH231" s="48"/>
      <c r="AI231" s="29"/>
      <c r="AJ231" s="153"/>
    </row>
    <row r="232" spans="2:40" ht="13.5" customHeight="1" x14ac:dyDescent="0.15">
      <c r="B232" s="203"/>
      <c r="C232" s="216"/>
      <c r="D232" s="47" t="str">
        <f>E$14</f>
        <v>〇〇</v>
      </c>
      <c r="E232" s="86"/>
      <c r="F232" s="56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  <c r="AA232" s="49"/>
      <c r="AB232" s="49"/>
      <c r="AC232" s="49"/>
      <c r="AD232" s="49"/>
      <c r="AE232" s="49"/>
      <c r="AF232" s="49"/>
      <c r="AG232" s="63"/>
      <c r="AH232" s="32">
        <f t="shared" ref="AH232" si="230">COUNTA(F$136:AG$136)-AI232</f>
        <v>28</v>
      </c>
      <c r="AI232" s="78">
        <f t="shared" ref="AI232:AI235" si="231">AM232+AN232</f>
        <v>0</v>
      </c>
      <c r="AJ232" s="38">
        <f>+COUNTIF(F232:AG232,"休")</f>
        <v>0</v>
      </c>
      <c r="AM232" s="29">
        <f>+COUNTIF(F232:AG232,"－")</f>
        <v>0</v>
      </c>
      <c r="AN232" s="29">
        <f>+COUNTIF(F232:AG232,"外")</f>
        <v>0</v>
      </c>
    </row>
    <row r="233" spans="2:40" x14ac:dyDescent="0.15">
      <c r="B233" s="203"/>
      <c r="C233" s="216"/>
      <c r="D233" s="51" t="str">
        <f>E$15</f>
        <v>●●</v>
      </c>
      <c r="E233" s="109"/>
      <c r="F233" s="52"/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  <c r="AA233" s="53"/>
      <c r="AB233" s="53"/>
      <c r="AC233" s="53"/>
      <c r="AD233" s="53"/>
      <c r="AE233" s="53"/>
      <c r="AF233" s="53"/>
      <c r="AG233" s="59"/>
      <c r="AH233" s="32">
        <f>COUNTA(F$136:AG$136)-AI233</f>
        <v>28</v>
      </c>
      <c r="AI233" s="4">
        <f t="shared" si="231"/>
        <v>0</v>
      </c>
      <c r="AJ233" s="156">
        <f t="shared" ref="AJ233:AJ235" si="232">+COUNTIF(F233:AG233,"休")</f>
        <v>0</v>
      </c>
      <c r="AM233" s="29">
        <f t="shared" ref="AM233:AM235" si="233">+COUNTIF(F233:AG233,"－")</f>
        <v>0</v>
      </c>
      <c r="AN233" s="29">
        <f>+COUNTIF(F233:AG233,"外")</f>
        <v>0</v>
      </c>
    </row>
    <row r="234" spans="2:40" x14ac:dyDescent="0.15">
      <c r="B234" s="203"/>
      <c r="C234" s="216"/>
      <c r="D234" s="51">
        <f>E$16</f>
        <v>0</v>
      </c>
      <c r="E234" s="109"/>
      <c r="F234" s="52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  <c r="AA234" s="53"/>
      <c r="AB234" s="53"/>
      <c r="AC234" s="53"/>
      <c r="AD234" s="53"/>
      <c r="AE234" s="53"/>
      <c r="AF234" s="53"/>
      <c r="AG234" s="59"/>
      <c r="AH234" s="32">
        <f t="shared" ref="AH234:AH235" si="234">COUNTA(F$136:AG$136)-AI234</f>
        <v>28</v>
      </c>
      <c r="AI234" s="4">
        <f t="shared" si="231"/>
        <v>0</v>
      </c>
      <c r="AJ234" s="156">
        <f t="shared" si="232"/>
        <v>0</v>
      </c>
      <c r="AM234" s="29">
        <f t="shared" si="233"/>
        <v>0</v>
      </c>
      <c r="AN234" s="29">
        <f>+COUNTIF(F234:AG234,"外")</f>
        <v>0</v>
      </c>
    </row>
    <row r="235" spans="2:40" x14ac:dyDescent="0.15">
      <c r="B235" s="203"/>
      <c r="C235" s="217"/>
      <c r="D235" s="47">
        <f>E$17</f>
        <v>0</v>
      </c>
      <c r="E235" s="86"/>
      <c r="F235" s="52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  <c r="AA235" s="54"/>
      <c r="AB235" s="54"/>
      <c r="AC235" s="54"/>
      <c r="AD235" s="54"/>
      <c r="AE235" s="54"/>
      <c r="AF235" s="54"/>
      <c r="AG235" s="63"/>
      <c r="AH235" s="32">
        <f t="shared" si="234"/>
        <v>28</v>
      </c>
      <c r="AI235" s="31">
        <f t="shared" si="231"/>
        <v>0</v>
      </c>
      <c r="AJ235" s="38">
        <f t="shared" si="232"/>
        <v>0</v>
      </c>
      <c r="AM235" s="29">
        <f t="shared" si="233"/>
        <v>0</v>
      </c>
      <c r="AN235" s="29">
        <f>+COUNTIF(F235:AG235,"外")</f>
        <v>0</v>
      </c>
    </row>
    <row r="236" spans="2:40" ht="24.75" customHeight="1" x14ac:dyDescent="0.15">
      <c r="B236" s="203"/>
      <c r="C236" s="215" t="s">
        <v>15</v>
      </c>
      <c r="D236" s="29" t="s">
        <v>17</v>
      </c>
      <c r="E236" s="76" t="s">
        <v>30</v>
      </c>
      <c r="F236" s="107"/>
      <c r="G236" s="108"/>
      <c r="H236" s="108"/>
      <c r="I236" s="108"/>
      <c r="J236" s="108"/>
      <c r="K236" s="108"/>
      <c r="L236" s="108"/>
      <c r="M236" s="108"/>
      <c r="N236" s="108"/>
      <c r="O236" s="108"/>
      <c r="P236" s="108"/>
      <c r="Q236" s="108"/>
      <c r="R236" s="108"/>
      <c r="S236" s="108"/>
      <c r="T236" s="108"/>
      <c r="U236" s="108"/>
      <c r="V236" s="108"/>
      <c r="W236" s="108"/>
      <c r="X236" s="108"/>
      <c r="Y236" s="108"/>
      <c r="Z236" s="108"/>
      <c r="AA236" s="108"/>
      <c r="AB236" s="108"/>
      <c r="AC236" s="108"/>
      <c r="AD236" s="108"/>
      <c r="AE236" s="108"/>
      <c r="AF236" s="108"/>
      <c r="AG236" s="139"/>
      <c r="AH236" s="48"/>
      <c r="AI236" s="29"/>
      <c r="AJ236" s="153"/>
    </row>
    <row r="237" spans="2:40" x14ac:dyDescent="0.15">
      <c r="B237" s="203"/>
      <c r="C237" s="216"/>
      <c r="D237" s="23" t="str">
        <f>E$18</f>
        <v>●●</v>
      </c>
      <c r="E237" s="113"/>
      <c r="F237" s="56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A237" s="49"/>
      <c r="AB237" s="49"/>
      <c r="AC237" s="49"/>
      <c r="AD237" s="49"/>
      <c r="AE237" s="49"/>
      <c r="AF237" s="49"/>
      <c r="AG237" s="141"/>
      <c r="AH237" s="32">
        <f t="shared" ref="AH237:AH240" si="235">COUNTA(F$136:AG$136)-AI237</f>
        <v>28</v>
      </c>
      <c r="AI237" s="79">
        <f t="shared" ref="AI237:AI240" si="236">AM237+AN237</f>
        <v>0</v>
      </c>
      <c r="AJ237" s="154">
        <f>+COUNTIF(F237:AG237,"休")</f>
        <v>0</v>
      </c>
      <c r="AM237" s="29">
        <f>+COUNTIF(F237:AG237,"－")</f>
        <v>0</v>
      </c>
      <c r="AN237" s="29">
        <f>+COUNTIF(F237:AG237,"外")</f>
        <v>0</v>
      </c>
    </row>
    <row r="238" spans="2:40" x14ac:dyDescent="0.15">
      <c r="B238" s="203"/>
      <c r="C238" s="216"/>
      <c r="D238" s="51">
        <f>E$19</f>
        <v>0</v>
      </c>
      <c r="E238" s="109"/>
      <c r="F238" s="52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  <c r="AA238" s="53"/>
      <c r="AB238" s="53"/>
      <c r="AC238" s="53"/>
      <c r="AD238" s="53"/>
      <c r="AE238" s="53"/>
      <c r="AF238" s="53"/>
      <c r="AG238" s="59"/>
      <c r="AH238" s="32">
        <f t="shared" si="235"/>
        <v>28</v>
      </c>
      <c r="AI238" s="4">
        <f t="shared" si="236"/>
        <v>0</v>
      </c>
      <c r="AJ238" s="156">
        <f t="shared" ref="AJ238:AJ240" si="237">+COUNTIF(F238:AG238,"休")</f>
        <v>0</v>
      </c>
      <c r="AM238" s="29">
        <f t="shared" ref="AM238:AM240" si="238">+COUNTIF(F238:AG238,"－")</f>
        <v>0</v>
      </c>
      <c r="AN238" s="29">
        <f>+COUNTIF(F238:AG238,"外")</f>
        <v>0</v>
      </c>
    </row>
    <row r="239" spans="2:40" x14ac:dyDescent="0.15">
      <c r="B239" s="203"/>
      <c r="C239" s="216"/>
      <c r="D239" s="51">
        <f>E$20</f>
        <v>0</v>
      </c>
      <c r="E239" s="109"/>
      <c r="F239" s="52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  <c r="AA239" s="53"/>
      <c r="AB239" s="53"/>
      <c r="AC239" s="53"/>
      <c r="AD239" s="53"/>
      <c r="AE239" s="53"/>
      <c r="AF239" s="53"/>
      <c r="AG239" s="59"/>
      <c r="AH239" s="32">
        <f t="shared" si="235"/>
        <v>28</v>
      </c>
      <c r="AI239" s="4">
        <f t="shared" si="236"/>
        <v>0</v>
      </c>
      <c r="AJ239" s="156">
        <f t="shared" si="237"/>
        <v>0</v>
      </c>
      <c r="AM239" s="29">
        <f t="shared" si="238"/>
        <v>0</v>
      </c>
      <c r="AN239" s="29">
        <f>+COUNTIF(F239:AG239,"外")</f>
        <v>0</v>
      </c>
    </row>
    <row r="240" spans="2:40" x14ac:dyDescent="0.15">
      <c r="B240" s="204"/>
      <c r="C240" s="217"/>
      <c r="D240" s="55">
        <f>E$21</f>
        <v>0</v>
      </c>
      <c r="E240" s="111"/>
      <c r="F240" s="160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  <c r="AA240" s="58"/>
      <c r="AB240" s="58"/>
      <c r="AC240" s="58"/>
      <c r="AD240" s="58"/>
      <c r="AE240" s="58"/>
      <c r="AF240" s="58"/>
      <c r="AG240" s="77"/>
      <c r="AH240" s="142">
        <f t="shared" si="235"/>
        <v>28</v>
      </c>
      <c r="AI240" s="151">
        <f t="shared" si="236"/>
        <v>0</v>
      </c>
      <c r="AJ240" s="155">
        <f t="shared" si="237"/>
        <v>0</v>
      </c>
      <c r="AM240" s="29">
        <f t="shared" si="238"/>
        <v>0</v>
      </c>
      <c r="AN240" s="29">
        <f>+COUNTIF(F240:AG240,"外")</f>
        <v>0</v>
      </c>
    </row>
    <row r="241" spans="2:40" x14ac:dyDescent="0.15"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</row>
    <row r="242" spans="2:40" ht="13.5" customHeight="1" x14ac:dyDescent="0.15">
      <c r="B242" s="25"/>
      <c r="C242" s="33"/>
      <c r="D242" s="26"/>
      <c r="E242" s="3" t="s">
        <v>4</v>
      </c>
      <c r="F242" s="10">
        <f>+AG222+1</f>
        <v>45754</v>
      </c>
      <c r="G242" s="11">
        <f>+F242+1</f>
        <v>45755</v>
      </c>
      <c r="H242" s="11">
        <f t="shared" ref="H242" si="239">+G242+1</f>
        <v>45756</v>
      </c>
      <c r="I242" s="11">
        <f t="shared" ref="I242" si="240">+H242+1</f>
        <v>45757</v>
      </c>
      <c r="J242" s="11">
        <f t="shared" ref="J242" si="241">+I242+1</f>
        <v>45758</v>
      </c>
      <c r="K242" s="11">
        <f t="shared" ref="K242" si="242">+J242+1</f>
        <v>45759</v>
      </c>
      <c r="L242" s="11">
        <f t="shared" ref="L242" si="243">+K242+1</f>
        <v>45760</v>
      </c>
      <c r="M242" s="11">
        <f t="shared" ref="M242" si="244">+L242+1</f>
        <v>45761</v>
      </c>
      <c r="N242" s="11">
        <f t="shared" ref="N242" si="245">+M242+1</f>
        <v>45762</v>
      </c>
      <c r="O242" s="11">
        <f t="shared" ref="O242" si="246">+N242+1</f>
        <v>45763</v>
      </c>
      <c r="P242" s="11">
        <f t="shared" ref="P242" si="247">+O242+1</f>
        <v>45764</v>
      </c>
      <c r="Q242" s="11">
        <f t="shared" ref="Q242" si="248">+P242+1</f>
        <v>45765</v>
      </c>
      <c r="R242" s="11">
        <f t="shared" ref="R242" si="249">+Q242+1</f>
        <v>45766</v>
      </c>
      <c r="S242" s="11">
        <f t="shared" ref="S242" si="250">+R242+1</f>
        <v>45767</v>
      </c>
      <c r="T242" s="11">
        <f t="shared" ref="T242" si="251">+S242+1</f>
        <v>45768</v>
      </c>
      <c r="U242" s="11">
        <f t="shared" ref="U242" si="252">+T242+1</f>
        <v>45769</v>
      </c>
      <c r="V242" s="11">
        <f t="shared" ref="V242" si="253">+U242+1</f>
        <v>45770</v>
      </c>
      <c r="W242" s="11">
        <f t="shared" ref="W242" si="254">+V242+1</f>
        <v>45771</v>
      </c>
      <c r="X242" s="11">
        <f t="shared" ref="X242" si="255">+W242+1</f>
        <v>45772</v>
      </c>
      <c r="Y242" s="11">
        <f t="shared" ref="Y242" si="256">+X242+1</f>
        <v>45773</v>
      </c>
      <c r="Z242" s="11">
        <f>+Y242+1</f>
        <v>45774</v>
      </c>
      <c r="AA242" s="11">
        <f t="shared" ref="AA242" si="257">+Z242+1</f>
        <v>45775</v>
      </c>
      <c r="AB242" s="11">
        <f t="shared" ref="AB242" si="258">+AA242+1</f>
        <v>45776</v>
      </c>
      <c r="AC242" s="11">
        <f t="shared" ref="AC242" si="259">+AB242+1</f>
        <v>45777</v>
      </c>
      <c r="AD242" s="11">
        <f>+AC242+1</f>
        <v>45778</v>
      </c>
      <c r="AE242" s="11">
        <f t="shared" ref="AE242:AG242" si="260">+AD242+1</f>
        <v>45779</v>
      </c>
      <c r="AF242" s="11">
        <f t="shared" si="260"/>
        <v>45780</v>
      </c>
      <c r="AG242" s="143">
        <f t="shared" si="260"/>
        <v>45781</v>
      </c>
      <c r="AH242" s="221" t="s">
        <v>86</v>
      </c>
      <c r="AI242" s="224" t="s">
        <v>87</v>
      </c>
      <c r="AJ242" s="227" t="s">
        <v>18</v>
      </c>
      <c r="AK242" s="163"/>
      <c r="AM242" s="164" t="s">
        <v>77</v>
      </c>
      <c r="AN242" s="164" t="s">
        <v>78</v>
      </c>
    </row>
    <row r="243" spans="2:40" x14ac:dyDescent="0.15">
      <c r="B243" s="27"/>
      <c r="C243" s="34"/>
      <c r="D243" s="28"/>
      <c r="E243" s="4" t="s">
        <v>2</v>
      </c>
      <c r="F243" s="124" t="str">
        <f>TEXT(WEEKDAY(+F242),"aaa")</f>
        <v>月</v>
      </c>
      <c r="G243" s="117" t="str">
        <f t="shared" ref="G243:AD243" si="261">TEXT(WEEKDAY(+G242),"aaa")</f>
        <v>火</v>
      </c>
      <c r="H243" s="117" t="str">
        <f t="shared" si="261"/>
        <v>水</v>
      </c>
      <c r="I243" s="117" t="str">
        <f t="shared" si="261"/>
        <v>木</v>
      </c>
      <c r="J243" s="117" t="str">
        <f t="shared" si="261"/>
        <v>金</v>
      </c>
      <c r="K243" s="117" t="str">
        <f t="shared" si="261"/>
        <v>土</v>
      </c>
      <c r="L243" s="117" t="str">
        <f t="shared" si="261"/>
        <v>日</v>
      </c>
      <c r="M243" s="117" t="str">
        <f t="shared" si="261"/>
        <v>月</v>
      </c>
      <c r="N243" s="117" t="str">
        <f t="shared" si="261"/>
        <v>火</v>
      </c>
      <c r="O243" s="117" t="str">
        <f t="shared" si="261"/>
        <v>水</v>
      </c>
      <c r="P243" s="117" t="str">
        <f t="shared" si="261"/>
        <v>木</v>
      </c>
      <c r="Q243" s="117" t="str">
        <f t="shared" si="261"/>
        <v>金</v>
      </c>
      <c r="R243" s="117" t="str">
        <f t="shared" si="261"/>
        <v>土</v>
      </c>
      <c r="S243" s="117" t="str">
        <f t="shared" si="261"/>
        <v>日</v>
      </c>
      <c r="T243" s="117" t="str">
        <f t="shared" si="261"/>
        <v>月</v>
      </c>
      <c r="U243" s="117" t="str">
        <f t="shared" si="261"/>
        <v>火</v>
      </c>
      <c r="V243" s="117" t="str">
        <f t="shared" si="261"/>
        <v>水</v>
      </c>
      <c r="W243" s="117" t="str">
        <f t="shared" si="261"/>
        <v>木</v>
      </c>
      <c r="X243" s="117" t="str">
        <f t="shared" si="261"/>
        <v>金</v>
      </c>
      <c r="Y243" s="117" t="str">
        <f t="shared" si="261"/>
        <v>土</v>
      </c>
      <c r="Z243" s="117" t="str">
        <f t="shared" si="261"/>
        <v>日</v>
      </c>
      <c r="AA243" s="117" t="str">
        <f t="shared" si="261"/>
        <v>月</v>
      </c>
      <c r="AB243" s="117" t="str">
        <f t="shared" si="261"/>
        <v>火</v>
      </c>
      <c r="AC243" s="117" t="str">
        <f t="shared" si="261"/>
        <v>水</v>
      </c>
      <c r="AD243" s="117" t="str">
        <f t="shared" si="261"/>
        <v>木</v>
      </c>
      <c r="AE243" s="117" t="str">
        <f t="shared" ref="AE243:AG243" si="262">TEXT(WEEKDAY(+AE242),"aaa")</f>
        <v>金</v>
      </c>
      <c r="AF243" s="117" t="str">
        <f t="shared" si="262"/>
        <v>土</v>
      </c>
      <c r="AG243" s="117" t="str">
        <f t="shared" si="262"/>
        <v>日</v>
      </c>
      <c r="AH243" s="222"/>
      <c r="AI243" s="225"/>
      <c r="AJ243" s="228"/>
      <c r="AK243" s="163"/>
      <c r="AM243" s="164"/>
      <c r="AN243" s="164"/>
    </row>
    <row r="244" spans="2:40" ht="24.75" customHeight="1" x14ac:dyDescent="0.15">
      <c r="B244" s="106" t="s">
        <v>62</v>
      </c>
      <c r="C244" s="35" t="s">
        <v>16</v>
      </c>
      <c r="D244" s="29" t="s">
        <v>17</v>
      </c>
      <c r="E244" s="76" t="s">
        <v>30</v>
      </c>
      <c r="F244" s="107"/>
      <c r="G244" s="108"/>
      <c r="H244" s="108"/>
      <c r="I244" s="108"/>
      <c r="J244" s="108"/>
      <c r="K244" s="108"/>
      <c r="L244" s="108"/>
      <c r="M244" s="108"/>
      <c r="N244" s="108"/>
      <c r="O244" s="108"/>
      <c r="P244" s="108"/>
      <c r="Q244" s="108"/>
      <c r="R244" s="108"/>
      <c r="S244" s="108"/>
      <c r="T244" s="108"/>
      <c r="U244" s="108"/>
      <c r="V244" s="108"/>
      <c r="W244" s="108"/>
      <c r="X244" s="108"/>
      <c r="Y244" s="108"/>
      <c r="Z244" s="108"/>
      <c r="AA244" s="108"/>
      <c r="AB244" s="108"/>
      <c r="AC244" s="108"/>
      <c r="AD244" s="108"/>
      <c r="AE244" s="108"/>
      <c r="AF244" s="108"/>
      <c r="AG244" s="139"/>
      <c r="AH244" s="223"/>
      <c r="AI244" s="226"/>
      <c r="AJ244" s="229"/>
      <c r="AK244" s="163"/>
    </row>
    <row r="245" spans="2:40" ht="13.5" customHeight="1" x14ac:dyDescent="0.15">
      <c r="B245" s="202" t="s">
        <v>21</v>
      </c>
      <c r="C245" s="215" t="s">
        <v>10</v>
      </c>
      <c r="D245" s="23" t="str">
        <f>E$8</f>
        <v>〇〇</v>
      </c>
      <c r="E245" s="113"/>
      <c r="F245" s="56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  <c r="AA245" s="49"/>
      <c r="AB245" s="49"/>
      <c r="AC245" s="49"/>
      <c r="AD245" s="49"/>
      <c r="AE245" s="49"/>
      <c r="AF245" s="49"/>
      <c r="AG245" s="63"/>
      <c r="AH245" s="32">
        <f>COUNTA(F$156:AG$156)-AI245</f>
        <v>28</v>
      </c>
      <c r="AI245" s="78">
        <f>AM245+AN245</f>
        <v>0</v>
      </c>
      <c r="AJ245" s="38">
        <f>+COUNTIF(F245:AG245,"休")</f>
        <v>0</v>
      </c>
      <c r="AM245" s="29">
        <f>+COUNTIF(F245:AG245,"－")</f>
        <v>0</v>
      </c>
      <c r="AN245" s="29">
        <f t="shared" ref="AN245:AN250" si="263">+COUNTIF(F245:AG245,"外")</f>
        <v>0</v>
      </c>
    </row>
    <row r="246" spans="2:40" ht="13.5" customHeight="1" x14ac:dyDescent="0.15">
      <c r="B246" s="203"/>
      <c r="C246" s="216"/>
      <c r="D246" s="51" t="str">
        <f>E$9</f>
        <v>●●</v>
      </c>
      <c r="E246" s="109"/>
      <c r="F246" s="52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  <c r="AA246" s="53"/>
      <c r="AB246" s="53"/>
      <c r="AC246" s="53"/>
      <c r="AD246" s="53"/>
      <c r="AE246" s="53"/>
      <c r="AF246" s="53"/>
      <c r="AG246" s="59"/>
      <c r="AH246" s="32">
        <f>COUNTA(F$156:AG$156)-AI246</f>
        <v>28</v>
      </c>
      <c r="AI246" s="4">
        <f t="shared" ref="AI246" si="264">AM246+AN246</f>
        <v>0</v>
      </c>
      <c r="AJ246" s="156">
        <f t="shared" ref="AJ246:AJ249" si="265">+COUNTIF(F246:AG246,"休")</f>
        <v>0</v>
      </c>
      <c r="AM246" s="29">
        <f t="shared" ref="AM246:AM249" si="266">+COUNTIF(F246:AG246,"－")</f>
        <v>0</v>
      </c>
      <c r="AN246" s="29">
        <f t="shared" si="263"/>
        <v>0</v>
      </c>
    </row>
    <row r="247" spans="2:40" x14ac:dyDescent="0.15">
      <c r="B247" s="203"/>
      <c r="C247" s="216"/>
      <c r="D247" s="51" t="str">
        <f>E$10</f>
        <v>△△</v>
      </c>
      <c r="E247" s="109"/>
      <c r="F247" s="52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  <c r="AA247" s="53"/>
      <c r="AB247" s="53"/>
      <c r="AC247" s="53"/>
      <c r="AD247" s="53"/>
      <c r="AE247" s="53"/>
      <c r="AF247" s="53"/>
      <c r="AG247" s="59"/>
      <c r="AH247" s="32">
        <f t="shared" ref="AH247:AH248" si="267">COUNTA(F$156:AG$156)-AI247</f>
        <v>28</v>
      </c>
      <c r="AI247" s="4">
        <f>AM247+AN247</f>
        <v>0</v>
      </c>
      <c r="AJ247" s="156">
        <f t="shared" si="265"/>
        <v>0</v>
      </c>
      <c r="AM247" s="29">
        <f t="shared" si="266"/>
        <v>0</v>
      </c>
      <c r="AN247" s="29">
        <f t="shared" si="263"/>
        <v>0</v>
      </c>
    </row>
    <row r="248" spans="2:40" x14ac:dyDescent="0.15">
      <c r="B248" s="203"/>
      <c r="C248" s="216"/>
      <c r="D248" s="51" t="str">
        <f>E$11</f>
        <v>■■</v>
      </c>
      <c r="E248" s="109"/>
      <c r="F248" s="52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  <c r="AA248" s="53"/>
      <c r="AB248" s="53"/>
      <c r="AC248" s="53"/>
      <c r="AD248" s="53"/>
      <c r="AE248" s="53"/>
      <c r="AF248" s="53"/>
      <c r="AG248" s="59"/>
      <c r="AH248" s="32">
        <f t="shared" si="267"/>
        <v>28</v>
      </c>
      <c r="AI248" s="4">
        <f t="shared" ref="AI248:AI250" si="268">AM248+AN248</f>
        <v>0</v>
      </c>
      <c r="AJ248" s="156">
        <f t="shared" si="265"/>
        <v>0</v>
      </c>
      <c r="AM248" s="29">
        <f t="shared" si="266"/>
        <v>0</v>
      </c>
      <c r="AN248" s="29">
        <f t="shared" si="263"/>
        <v>0</v>
      </c>
    </row>
    <row r="249" spans="2:40" x14ac:dyDescent="0.15">
      <c r="B249" s="203"/>
      <c r="C249" s="216"/>
      <c r="D249" s="51" t="str">
        <f>E$12</f>
        <v>★★</v>
      </c>
      <c r="E249" s="109"/>
      <c r="F249" s="52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  <c r="AA249" s="53"/>
      <c r="AB249" s="53"/>
      <c r="AC249" s="53"/>
      <c r="AD249" s="53"/>
      <c r="AE249" s="53"/>
      <c r="AF249" s="53"/>
      <c r="AG249" s="59"/>
      <c r="AH249" s="32">
        <f>COUNTA(F$156:AG$156)-AI249</f>
        <v>28</v>
      </c>
      <c r="AI249" s="4">
        <f t="shared" si="268"/>
        <v>0</v>
      </c>
      <c r="AJ249" s="156">
        <f t="shared" si="265"/>
        <v>0</v>
      </c>
      <c r="AM249" s="29">
        <f t="shared" si="266"/>
        <v>0</v>
      </c>
      <c r="AN249" s="29">
        <f t="shared" si="263"/>
        <v>0</v>
      </c>
    </row>
    <row r="250" spans="2:40" x14ac:dyDescent="0.15">
      <c r="B250" s="204"/>
      <c r="C250" s="217"/>
      <c r="D250" s="47"/>
      <c r="E250" s="86"/>
      <c r="F250" s="159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  <c r="AA250" s="50"/>
      <c r="AB250" s="50"/>
      <c r="AC250" s="50"/>
      <c r="AD250" s="50"/>
      <c r="AE250" s="50"/>
      <c r="AF250" s="50"/>
      <c r="AG250" s="140"/>
      <c r="AH250" s="32">
        <f>COUNTA(F$156:AG$156)-AI250</f>
        <v>28</v>
      </c>
      <c r="AI250" s="78">
        <f t="shared" si="268"/>
        <v>0</v>
      </c>
      <c r="AJ250" s="38">
        <f>+COUNTIF(F250:AG250,"休")</f>
        <v>0</v>
      </c>
      <c r="AM250" s="29">
        <f>+COUNTIF(F250:AG250,"－")</f>
        <v>0</v>
      </c>
      <c r="AN250" s="29">
        <f t="shared" si="263"/>
        <v>0</v>
      </c>
    </row>
    <row r="251" spans="2:40" ht="24.75" customHeight="1" x14ac:dyDescent="0.15">
      <c r="B251" s="202" t="s">
        <v>22</v>
      </c>
      <c r="C251" s="215" t="s">
        <v>14</v>
      </c>
      <c r="D251" s="29" t="s">
        <v>17</v>
      </c>
      <c r="E251" s="76" t="s">
        <v>30</v>
      </c>
      <c r="F251" s="107"/>
      <c r="G251" s="108"/>
      <c r="H251" s="108"/>
      <c r="I251" s="108"/>
      <c r="J251" s="108"/>
      <c r="K251" s="108"/>
      <c r="L251" s="108"/>
      <c r="M251" s="108"/>
      <c r="N251" s="108"/>
      <c r="O251" s="108"/>
      <c r="P251" s="108"/>
      <c r="Q251" s="108"/>
      <c r="R251" s="108"/>
      <c r="S251" s="108"/>
      <c r="T251" s="108"/>
      <c r="U251" s="108"/>
      <c r="V251" s="108"/>
      <c r="W251" s="108"/>
      <c r="X251" s="108"/>
      <c r="Y251" s="108"/>
      <c r="Z251" s="108"/>
      <c r="AA251" s="108"/>
      <c r="AB251" s="108"/>
      <c r="AC251" s="108"/>
      <c r="AD251" s="108"/>
      <c r="AE251" s="108"/>
      <c r="AF251" s="108"/>
      <c r="AG251" s="139"/>
      <c r="AH251" s="48"/>
      <c r="AI251" s="29"/>
      <c r="AJ251" s="153"/>
    </row>
    <row r="252" spans="2:40" ht="13.5" customHeight="1" x14ac:dyDescent="0.15">
      <c r="B252" s="203"/>
      <c r="C252" s="216"/>
      <c r="D252" s="47" t="str">
        <f>E$14</f>
        <v>〇〇</v>
      </c>
      <c r="E252" s="86"/>
      <c r="F252" s="56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  <c r="AA252" s="49"/>
      <c r="AB252" s="49"/>
      <c r="AC252" s="49"/>
      <c r="AD252" s="49"/>
      <c r="AE252" s="49"/>
      <c r="AF252" s="49"/>
      <c r="AG252" s="63"/>
      <c r="AH252" s="32">
        <f>COUNTA(F$156:AG$156)-AI252</f>
        <v>28</v>
      </c>
      <c r="AI252" s="78">
        <f t="shared" ref="AI252:AI255" si="269">AM252+AN252</f>
        <v>0</v>
      </c>
      <c r="AJ252" s="38">
        <f>+COUNTIF(F252:AG252,"休")</f>
        <v>0</v>
      </c>
      <c r="AM252" s="29">
        <f>+COUNTIF(F252:AG252,"－")</f>
        <v>0</v>
      </c>
      <c r="AN252" s="29">
        <f>+COUNTIF(F252:AG252,"外")</f>
        <v>0</v>
      </c>
    </row>
    <row r="253" spans="2:40" x14ac:dyDescent="0.15">
      <c r="B253" s="203"/>
      <c r="C253" s="216"/>
      <c r="D253" s="51" t="str">
        <f>E$15</f>
        <v>●●</v>
      </c>
      <c r="E253" s="109"/>
      <c r="F253" s="52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  <c r="AA253" s="53"/>
      <c r="AB253" s="53"/>
      <c r="AC253" s="53"/>
      <c r="AD253" s="53"/>
      <c r="AE253" s="53"/>
      <c r="AF253" s="53"/>
      <c r="AG253" s="59"/>
      <c r="AH253" s="32">
        <f>COUNTA(F$156:AG$156)-AI253</f>
        <v>28</v>
      </c>
      <c r="AI253" s="4">
        <f t="shared" si="269"/>
        <v>0</v>
      </c>
      <c r="AJ253" s="156">
        <f t="shared" ref="AJ253:AJ255" si="270">+COUNTIF(F253:AG253,"休")</f>
        <v>0</v>
      </c>
      <c r="AM253" s="29">
        <f t="shared" ref="AM253:AM255" si="271">+COUNTIF(F253:AG253,"－")</f>
        <v>0</v>
      </c>
      <c r="AN253" s="29">
        <f>+COUNTIF(F253:AG253,"外")</f>
        <v>0</v>
      </c>
    </row>
    <row r="254" spans="2:40" x14ac:dyDescent="0.15">
      <c r="B254" s="203"/>
      <c r="C254" s="216"/>
      <c r="D254" s="51">
        <f>E$16</f>
        <v>0</v>
      </c>
      <c r="E254" s="109"/>
      <c r="F254" s="52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  <c r="AA254" s="53"/>
      <c r="AB254" s="53"/>
      <c r="AC254" s="53"/>
      <c r="AD254" s="53"/>
      <c r="AE254" s="53"/>
      <c r="AF254" s="53"/>
      <c r="AG254" s="59"/>
      <c r="AH254" s="32">
        <f t="shared" ref="AH254:AH255" si="272">COUNTA(F$156:AG$156)-AI254</f>
        <v>28</v>
      </c>
      <c r="AI254" s="4">
        <f t="shared" si="269"/>
        <v>0</v>
      </c>
      <c r="AJ254" s="156">
        <f t="shared" si="270"/>
        <v>0</v>
      </c>
      <c r="AM254" s="29">
        <f t="shared" si="271"/>
        <v>0</v>
      </c>
      <c r="AN254" s="29">
        <f>+COUNTIF(F254:AG254,"外")</f>
        <v>0</v>
      </c>
    </row>
    <row r="255" spans="2:40" x14ac:dyDescent="0.15">
      <c r="B255" s="203"/>
      <c r="C255" s="217"/>
      <c r="D255" s="47">
        <f>E$17</f>
        <v>0</v>
      </c>
      <c r="E255" s="86"/>
      <c r="F255" s="52"/>
      <c r="G255" s="54"/>
      <c r="H255" s="54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54"/>
      <c r="Z255" s="54"/>
      <c r="AA255" s="54"/>
      <c r="AB255" s="54"/>
      <c r="AC255" s="54"/>
      <c r="AD255" s="54"/>
      <c r="AE255" s="54"/>
      <c r="AF255" s="54"/>
      <c r="AG255" s="63"/>
      <c r="AH255" s="32">
        <f t="shared" si="272"/>
        <v>28</v>
      </c>
      <c r="AI255" s="31">
        <f t="shared" si="269"/>
        <v>0</v>
      </c>
      <c r="AJ255" s="38">
        <f t="shared" si="270"/>
        <v>0</v>
      </c>
      <c r="AM255" s="29">
        <f t="shared" si="271"/>
        <v>0</v>
      </c>
      <c r="AN255" s="29">
        <f>+COUNTIF(F255:AG255,"外")</f>
        <v>0</v>
      </c>
    </row>
    <row r="256" spans="2:40" ht="24.75" customHeight="1" x14ac:dyDescent="0.15">
      <c r="B256" s="203"/>
      <c r="C256" s="215" t="s">
        <v>15</v>
      </c>
      <c r="D256" s="29" t="s">
        <v>17</v>
      </c>
      <c r="E256" s="76" t="s">
        <v>30</v>
      </c>
      <c r="F256" s="107"/>
      <c r="G256" s="108"/>
      <c r="H256" s="108"/>
      <c r="I256" s="108"/>
      <c r="J256" s="108"/>
      <c r="K256" s="108"/>
      <c r="L256" s="108"/>
      <c r="M256" s="108"/>
      <c r="N256" s="108"/>
      <c r="O256" s="108"/>
      <c r="P256" s="108"/>
      <c r="Q256" s="108"/>
      <c r="R256" s="108"/>
      <c r="S256" s="108"/>
      <c r="T256" s="108"/>
      <c r="U256" s="108"/>
      <c r="V256" s="108"/>
      <c r="W256" s="108"/>
      <c r="X256" s="108"/>
      <c r="Y256" s="108"/>
      <c r="Z256" s="108"/>
      <c r="AA256" s="108"/>
      <c r="AB256" s="108"/>
      <c r="AC256" s="108"/>
      <c r="AD256" s="108"/>
      <c r="AE256" s="108"/>
      <c r="AF256" s="108"/>
      <c r="AG256" s="139"/>
      <c r="AH256" s="48"/>
      <c r="AI256" s="29"/>
      <c r="AJ256" s="153"/>
    </row>
    <row r="257" spans="1:40" x14ac:dyDescent="0.15">
      <c r="B257" s="203"/>
      <c r="C257" s="216"/>
      <c r="D257" s="23" t="str">
        <f>E$18</f>
        <v>●●</v>
      </c>
      <c r="E257" s="113"/>
      <c r="F257" s="56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  <c r="AA257" s="49"/>
      <c r="AB257" s="49"/>
      <c r="AC257" s="49"/>
      <c r="AD257" s="49"/>
      <c r="AE257" s="49"/>
      <c r="AF257" s="49"/>
      <c r="AG257" s="141"/>
      <c r="AH257" s="32">
        <f>COUNTA(F$156:AG$156)-AI257</f>
        <v>28</v>
      </c>
      <c r="AI257" s="79">
        <f t="shared" ref="AI257:AI260" si="273">AM257+AN257</f>
        <v>0</v>
      </c>
      <c r="AJ257" s="154">
        <f>+COUNTIF(F257:AG257,"休")</f>
        <v>0</v>
      </c>
      <c r="AM257" s="29">
        <f>+COUNTIF(F257:AG257,"－")</f>
        <v>0</v>
      </c>
      <c r="AN257" s="29">
        <f>+COUNTIF(F257:AG257,"外")</f>
        <v>0</v>
      </c>
    </row>
    <row r="258" spans="1:40" x14ac:dyDescent="0.15">
      <c r="B258" s="203"/>
      <c r="C258" s="216"/>
      <c r="D258" s="51">
        <f>E$19</f>
        <v>0</v>
      </c>
      <c r="E258" s="109"/>
      <c r="F258" s="52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  <c r="AC258" s="53"/>
      <c r="AD258" s="53"/>
      <c r="AE258" s="53"/>
      <c r="AF258" s="53"/>
      <c r="AG258" s="59"/>
      <c r="AH258" s="32">
        <f>COUNTA(F$156:AG$156)-AI258</f>
        <v>28</v>
      </c>
      <c r="AI258" s="4">
        <f t="shared" si="273"/>
        <v>0</v>
      </c>
      <c r="AJ258" s="156">
        <f t="shared" ref="AJ258:AJ260" si="274">+COUNTIF(F258:AG258,"休")</f>
        <v>0</v>
      </c>
      <c r="AM258" s="29">
        <f t="shared" ref="AM258:AM260" si="275">+COUNTIF(F258:AG258,"－")</f>
        <v>0</v>
      </c>
      <c r="AN258" s="29">
        <f>+COUNTIF(F258:AG258,"外")</f>
        <v>0</v>
      </c>
    </row>
    <row r="259" spans="1:40" x14ac:dyDescent="0.15">
      <c r="B259" s="203"/>
      <c r="C259" s="216"/>
      <c r="D259" s="51">
        <f>E$20</f>
        <v>0</v>
      </c>
      <c r="E259" s="109"/>
      <c r="F259" s="52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  <c r="AA259" s="53"/>
      <c r="AB259" s="53"/>
      <c r="AC259" s="53"/>
      <c r="AD259" s="53"/>
      <c r="AE259" s="53"/>
      <c r="AF259" s="53"/>
      <c r="AG259" s="59"/>
      <c r="AH259" s="32">
        <f t="shared" ref="AH259:AH260" si="276">COUNTA(F$156:AG$156)-AI259</f>
        <v>28</v>
      </c>
      <c r="AI259" s="4">
        <f t="shared" si="273"/>
        <v>0</v>
      </c>
      <c r="AJ259" s="156">
        <f t="shared" si="274"/>
        <v>0</v>
      </c>
      <c r="AM259" s="29">
        <f t="shared" si="275"/>
        <v>0</v>
      </c>
      <c r="AN259" s="29">
        <f>+COUNTIF(F259:AG259,"外")</f>
        <v>0</v>
      </c>
    </row>
    <row r="260" spans="1:40" x14ac:dyDescent="0.15">
      <c r="B260" s="204"/>
      <c r="C260" s="217"/>
      <c r="D260" s="55">
        <f>E$21</f>
        <v>0</v>
      </c>
      <c r="E260" s="111"/>
      <c r="F260" s="160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  <c r="AA260" s="58"/>
      <c r="AB260" s="58"/>
      <c r="AC260" s="58"/>
      <c r="AD260" s="58"/>
      <c r="AE260" s="58"/>
      <c r="AF260" s="58"/>
      <c r="AG260" s="77"/>
      <c r="AH260" s="142">
        <f t="shared" si="276"/>
        <v>28</v>
      </c>
      <c r="AI260" s="151">
        <f t="shared" si="273"/>
        <v>0</v>
      </c>
      <c r="AJ260" s="155">
        <f t="shared" si="274"/>
        <v>0</v>
      </c>
      <c r="AM260" s="29">
        <f t="shared" si="275"/>
        <v>0</v>
      </c>
      <c r="AN260" s="29">
        <f>+COUNTIF(F260:AG260,"外")</f>
        <v>0</v>
      </c>
    </row>
    <row r="262" spans="1:40" ht="6" customHeight="1" x14ac:dyDescent="0.15">
      <c r="B262" s="8"/>
      <c r="C262" s="8"/>
      <c r="D262" s="8"/>
      <c r="E262" s="86"/>
      <c r="F262" s="86"/>
      <c r="G262" s="102"/>
      <c r="H262" s="102"/>
      <c r="I262" s="102"/>
      <c r="J262" s="102"/>
      <c r="K262" s="102"/>
      <c r="L262" s="102"/>
      <c r="M262" s="102"/>
      <c r="N262" s="102"/>
      <c r="O262" s="102"/>
      <c r="P262" s="102"/>
      <c r="Q262" s="102"/>
      <c r="R262" s="102"/>
      <c r="S262" s="102"/>
      <c r="T262" s="102"/>
      <c r="U262" s="102"/>
      <c r="V262" s="102"/>
      <c r="W262" s="102"/>
      <c r="X262" s="102"/>
      <c r="Y262" s="102"/>
      <c r="Z262" s="102"/>
      <c r="AA262" s="102"/>
      <c r="AB262" s="102"/>
      <c r="AC262" s="102"/>
      <c r="AD262" s="102"/>
      <c r="AE262" s="102"/>
      <c r="AF262" s="102"/>
      <c r="AG262" s="102"/>
      <c r="AH262" s="8"/>
      <c r="AI262" s="8"/>
      <c r="AJ262" s="8"/>
    </row>
    <row r="263" spans="1:40" ht="18.75" x14ac:dyDescent="0.15">
      <c r="A263" s="6" t="s">
        <v>72</v>
      </c>
      <c r="B263" s="6"/>
      <c r="C263" s="6"/>
      <c r="D263" s="6"/>
      <c r="E263" s="6"/>
      <c r="P263" s="13"/>
      <c r="AJ263" s="7" t="s">
        <v>65</v>
      </c>
    </row>
    <row r="264" spans="1:40" ht="13.5" customHeight="1" x14ac:dyDescent="0.15">
      <c r="AD264" s="166" t="s">
        <v>63</v>
      </c>
      <c r="AE264" s="166"/>
      <c r="AF264" s="166"/>
      <c r="AG264" s="280" t="str">
        <f>AG$2</f>
        <v>令和　年　月　日</v>
      </c>
      <c r="AH264" s="280"/>
      <c r="AI264" s="280"/>
      <c r="AJ264" s="280"/>
    </row>
    <row r="265" spans="1:40" s="130" customFormat="1" ht="18" customHeight="1" x14ac:dyDescent="0.15">
      <c r="B265" s="281" t="s">
        <v>1</v>
      </c>
      <c r="C265" s="281"/>
      <c r="D265" s="131" t="s">
        <v>5</v>
      </c>
      <c r="E265" s="132" t="str">
        <f>E$3</f>
        <v>〇〇〇工事（〇〇工区）</v>
      </c>
      <c r="F265" s="132"/>
      <c r="G265" s="132"/>
      <c r="H265" s="132"/>
      <c r="I265" s="132"/>
      <c r="J265" s="132"/>
      <c r="K265" s="132"/>
      <c r="L265" s="132"/>
      <c r="M265" s="132"/>
      <c r="N265" s="132"/>
      <c r="O265" s="131"/>
      <c r="P265" s="131"/>
      <c r="Q265" s="131"/>
      <c r="R265" s="133" t="s">
        <v>20</v>
      </c>
      <c r="S265" s="133"/>
      <c r="T265" s="133"/>
      <c r="U265" s="134"/>
      <c r="V265" s="134"/>
      <c r="W265" s="131" t="s">
        <v>5</v>
      </c>
      <c r="X265" s="282">
        <f>X$3</f>
        <v>45474</v>
      </c>
      <c r="Y265" s="282"/>
      <c r="Z265" s="282"/>
      <c r="AA265" s="282"/>
      <c r="AB265" s="282"/>
      <c r="AC265" s="131"/>
      <c r="AD265" s="131"/>
      <c r="AE265" s="131"/>
      <c r="AF265" s="131"/>
      <c r="AG265" s="131"/>
    </row>
    <row r="266" spans="1:40" s="130" customFormat="1" ht="18" customHeight="1" x14ac:dyDescent="0.15">
      <c r="B266" s="283" t="s">
        <v>0</v>
      </c>
      <c r="C266" s="283"/>
      <c r="D266" s="131" t="s">
        <v>5</v>
      </c>
      <c r="E266" s="284">
        <f>+X266-X265+1</f>
        <v>258</v>
      </c>
      <c r="F266" s="284"/>
      <c r="G266" s="284"/>
      <c r="H266" s="131"/>
      <c r="I266" s="131"/>
      <c r="J266" s="131"/>
      <c r="K266" s="131"/>
      <c r="L266" s="131"/>
      <c r="M266" s="131"/>
      <c r="N266" s="131"/>
      <c r="O266" s="131"/>
      <c r="P266" s="131"/>
      <c r="Q266" s="131"/>
      <c r="R266" s="133" t="s">
        <v>8</v>
      </c>
      <c r="S266" s="135"/>
      <c r="T266" s="135"/>
      <c r="U266" s="136"/>
      <c r="V266" s="136"/>
      <c r="W266" s="131" t="s">
        <v>5</v>
      </c>
      <c r="X266" s="285">
        <f>X$4</f>
        <v>45731</v>
      </c>
      <c r="Y266" s="285"/>
      <c r="Z266" s="285"/>
      <c r="AA266" s="285"/>
      <c r="AB266" s="285"/>
      <c r="AC266" s="131"/>
      <c r="AD266" s="131"/>
      <c r="AE266" s="131"/>
      <c r="AF266" s="131"/>
      <c r="AG266" s="131"/>
    </row>
    <row r="267" spans="1:40" x14ac:dyDescent="0.15"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</row>
    <row r="268" spans="1:40" ht="13.5" customHeight="1" x14ac:dyDescent="0.15">
      <c r="B268" s="25"/>
      <c r="C268" s="33"/>
      <c r="D268" s="26"/>
      <c r="E268" s="15" t="s">
        <v>4</v>
      </c>
      <c r="F268" s="16">
        <f>+AG242+1</f>
        <v>45782</v>
      </c>
      <c r="G268" s="17">
        <f>+F268+1</f>
        <v>45783</v>
      </c>
      <c r="H268" s="17">
        <f t="shared" ref="H268" si="277">+G268+1</f>
        <v>45784</v>
      </c>
      <c r="I268" s="17">
        <f t="shared" ref="I268" si="278">+H268+1</f>
        <v>45785</v>
      </c>
      <c r="J268" s="17">
        <f t="shared" ref="J268" si="279">+I268+1</f>
        <v>45786</v>
      </c>
      <c r="K268" s="17">
        <f t="shared" ref="K268" si="280">+J268+1</f>
        <v>45787</v>
      </c>
      <c r="L268" s="17">
        <f t="shared" ref="L268" si="281">+K268+1</f>
        <v>45788</v>
      </c>
      <c r="M268" s="17">
        <f t="shared" ref="M268" si="282">+L268+1</f>
        <v>45789</v>
      </c>
      <c r="N268" s="17">
        <f t="shared" ref="N268" si="283">+M268+1</f>
        <v>45790</v>
      </c>
      <c r="O268" s="17">
        <f t="shared" ref="O268" si="284">+N268+1</f>
        <v>45791</v>
      </c>
      <c r="P268" s="17">
        <f t="shared" ref="P268" si="285">+O268+1</f>
        <v>45792</v>
      </c>
      <c r="Q268" s="17">
        <f t="shared" ref="Q268" si="286">+P268+1</f>
        <v>45793</v>
      </c>
      <c r="R268" s="17">
        <f t="shared" ref="R268" si="287">+Q268+1</f>
        <v>45794</v>
      </c>
      <c r="S268" s="17">
        <f t="shared" ref="S268" si="288">+R268+1</f>
        <v>45795</v>
      </c>
      <c r="T268" s="17">
        <f t="shared" ref="T268" si="289">+S268+1</f>
        <v>45796</v>
      </c>
      <c r="U268" s="17">
        <f t="shared" ref="U268" si="290">+T268+1</f>
        <v>45797</v>
      </c>
      <c r="V268" s="17">
        <f t="shared" ref="V268" si="291">+U268+1</f>
        <v>45798</v>
      </c>
      <c r="W268" s="17">
        <f t="shared" ref="W268" si="292">+V268+1</f>
        <v>45799</v>
      </c>
      <c r="X268" s="17">
        <f t="shared" ref="X268" si="293">+W268+1</f>
        <v>45800</v>
      </c>
      <c r="Y268" s="17">
        <f t="shared" ref="Y268" si="294">+X268+1</f>
        <v>45801</v>
      </c>
      <c r="Z268" s="17">
        <f>+Y268+1</f>
        <v>45802</v>
      </c>
      <c r="AA268" s="17">
        <f t="shared" ref="AA268" si="295">+Z268+1</f>
        <v>45803</v>
      </c>
      <c r="AB268" s="17">
        <f t="shared" ref="AB268" si="296">+AA268+1</f>
        <v>45804</v>
      </c>
      <c r="AC268" s="17">
        <f t="shared" ref="AC268" si="297">+AB268+1</f>
        <v>45805</v>
      </c>
      <c r="AD268" s="17">
        <f>+AC268+1</f>
        <v>45806</v>
      </c>
      <c r="AE268" s="17">
        <f t="shared" ref="AE268" si="298">+AD268+1</f>
        <v>45807</v>
      </c>
      <c r="AF268" s="17">
        <f>+AE268+1</f>
        <v>45808</v>
      </c>
      <c r="AG268" s="143">
        <f t="shared" ref="AG268" si="299">+AF268+1</f>
        <v>45809</v>
      </c>
      <c r="AH268" s="221" t="s">
        <v>86</v>
      </c>
      <c r="AI268" s="224" t="s">
        <v>87</v>
      </c>
      <c r="AJ268" s="227" t="s">
        <v>18</v>
      </c>
      <c r="AK268" s="163"/>
      <c r="AM268" s="164" t="s">
        <v>77</v>
      </c>
      <c r="AN268" s="164" t="s">
        <v>78</v>
      </c>
    </row>
    <row r="269" spans="1:40" x14ac:dyDescent="0.15">
      <c r="B269" s="27"/>
      <c r="C269" s="34"/>
      <c r="D269" s="28"/>
      <c r="E269" s="18" t="s">
        <v>2</v>
      </c>
      <c r="F269" s="128" t="str">
        <f>TEXT(WEEKDAY(+F268),"aaa")</f>
        <v>月</v>
      </c>
      <c r="G269" s="121" t="str">
        <f t="shared" ref="G269:AG269" si="300">TEXT(WEEKDAY(+G268),"aaa")</f>
        <v>火</v>
      </c>
      <c r="H269" s="121" t="str">
        <f t="shared" si="300"/>
        <v>水</v>
      </c>
      <c r="I269" s="121" t="str">
        <f t="shared" si="300"/>
        <v>木</v>
      </c>
      <c r="J269" s="121" t="str">
        <f t="shared" si="300"/>
        <v>金</v>
      </c>
      <c r="K269" s="121" t="str">
        <f t="shared" si="300"/>
        <v>土</v>
      </c>
      <c r="L269" s="121" t="str">
        <f t="shared" si="300"/>
        <v>日</v>
      </c>
      <c r="M269" s="121" t="str">
        <f t="shared" si="300"/>
        <v>月</v>
      </c>
      <c r="N269" s="121" t="str">
        <f t="shared" si="300"/>
        <v>火</v>
      </c>
      <c r="O269" s="121" t="str">
        <f t="shared" si="300"/>
        <v>水</v>
      </c>
      <c r="P269" s="121" t="str">
        <f t="shared" si="300"/>
        <v>木</v>
      </c>
      <c r="Q269" s="121" t="str">
        <f t="shared" si="300"/>
        <v>金</v>
      </c>
      <c r="R269" s="121" t="str">
        <f t="shared" si="300"/>
        <v>土</v>
      </c>
      <c r="S269" s="121" t="str">
        <f t="shared" si="300"/>
        <v>日</v>
      </c>
      <c r="T269" s="121" t="str">
        <f t="shared" si="300"/>
        <v>月</v>
      </c>
      <c r="U269" s="121" t="str">
        <f t="shared" si="300"/>
        <v>火</v>
      </c>
      <c r="V269" s="121" t="str">
        <f t="shared" si="300"/>
        <v>水</v>
      </c>
      <c r="W269" s="121" t="str">
        <f t="shared" si="300"/>
        <v>木</v>
      </c>
      <c r="X269" s="121" t="str">
        <f t="shared" si="300"/>
        <v>金</v>
      </c>
      <c r="Y269" s="121" t="str">
        <f t="shared" si="300"/>
        <v>土</v>
      </c>
      <c r="Z269" s="121" t="str">
        <f t="shared" si="300"/>
        <v>日</v>
      </c>
      <c r="AA269" s="121" t="str">
        <f t="shared" si="300"/>
        <v>月</v>
      </c>
      <c r="AB269" s="121" t="str">
        <f t="shared" si="300"/>
        <v>火</v>
      </c>
      <c r="AC269" s="121" t="str">
        <f t="shared" si="300"/>
        <v>水</v>
      </c>
      <c r="AD269" s="121" t="str">
        <f t="shared" si="300"/>
        <v>木</v>
      </c>
      <c r="AE269" s="121" t="str">
        <f t="shared" si="300"/>
        <v>金</v>
      </c>
      <c r="AF269" s="121" t="str">
        <f t="shared" si="300"/>
        <v>土</v>
      </c>
      <c r="AG269" s="129" t="str">
        <f t="shared" si="300"/>
        <v>日</v>
      </c>
      <c r="AH269" s="222"/>
      <c r="AI269" s="225"/>
      <c r="AJ269" s="228"/>
      <c r="AK269" s="163"/>
      <c r="AM269" s="164"/>
      <c r="AN269" s="164"/>
    </row>
    <row r="270" spans="1:40" ht="24.75" customHeight="1" x14ac:dyDescent="0.15">
      <c r="B270" s="106" t="s">
        <v>62</v>
      </c>
      <c r="C270" s="35" t="s">
        <v>16</v>
      </c>
      <c r="D270" s="29" t="s">
        <v>17</v>
      </c>
      <c r="E270" s="76" t="s">
        <v>30</v>
      </c>
      <c r="F270" s="107"/>
      <c r="G270" s="108"/>
      <c r="H270" s="108"/>
      <c r="I270" s="108"/>
      <c r="J270" s="108"/>
      <c r="K270" s="108"/>
      <c r="L270" s="108"/>
      <c r="M270" s="108"/>
      <c r="N270" s="108"/>
      <c r="O270" s="108"/>
      <c r="P270" s="108"/>
      <c r="Q270" s="108"/>
      <c r="R270" s="108"/>
      <c r="S270" s="108"/>
      <c r="T270" s="108"/>
      <c r="U270" s="108"/>
      <c r="V270" s="108"/>
      <c r="W270" s="108"/>
      <c r="X270" s="108"/>
      <c r="Y270" s="108"/>
      <c r="Z270" s="108"/>
      <c r="AA270" s="108"/>
      <c r="AB270" s="108"/>
      <c r="AC270" s="108"/>
      <c r="AD270" s="108"/>
      <c r="AE270" s="108"/>
      <c r="AF270" s="108"/>
      <c r="AG270" s="139"/>
      <c r="AH270" s="223"/>
      <c r="AI270" s="226"/>
      <c r="AJ270" s="229"/>
      <c r="AK270" s="163"/>
    </row>
    <row r="271" spans="1:40" ht="13.5" customHeight="1" x14ac:dyDescent="0.15">
      <c r="B271" s="202" t="s">
        <v>21</v>
      </c>
      <c r="C271" s="215" t="s">
        <v>10</v>
      </c>
      <c r="D271" s="23" t="str">
        <f>E$8</f>
        <v>〇〇</v>
      </c>
      <c r="E271" s="113"/>
      <c r="F271" s="56"/>
      <c r="G271" s="49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  <c r="Z271" s="49"/>
      <c r="AA271" s="49"/>
      <c r="AB271" s="49"/>
      <c r="AC271" s="49"/>
      <c r="AD271" s="49"/>
      <c r="AE271" s="49"/>
      <c r="AF271" s="49"/>
      <c r="AG271" s="63"/>
      <c r="AH271" s="32">
        <f>COUNTA(F$96:AG$96)-AI271</f>
        <v>28</v>
      </c>
      <c r="AI271" s="78">
        <f>AM271+AN271</f>
        <v>0</v>
      </c>
      <c r="AJ271" s="38">
        <f>+COUNTIF(F271:AG271,"休")</f>
        <v>0</v>
      </c>
      <c r="AM271" s="29">
        <f>+COUNTIF(F271:AG271,"－")</f>
        <v>0</v>
      </c>
      <c r="AN271" s="29">
        <f t="shared" ref="AN271:AN276" si="301">+COUNTIF(F271:AG271,"外")</f>
        <v>0</v>
      </c>
    </row>
    <row r="272" spans="1:40" ht="13.5" customHeight="1" x14ac:dyDescent="0.15">
      <c r="B272" s="203"/>
      <c r="C272" s="216"/>
      <c r="D272" s="51" t="str">
        <f>E$9</f>
        <v>●●</v>
      </c>
      <c r="E272" s="109"/>
      <c r="F272" s="52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  <c r="AA272" s="53"/>
      <c r="AB272" s="53"/>
      <c r="AC272" s="53"/>
      <c r="AD272" s="53"/>
      <c r="AE272" s="53"/>
      <c r="AF272" s="53"/>
      <c r="AG272" s="59"/>
      <c r="AH272" s="32">
        <f t="shared" ref="AH272:AH276" si="302">COUNTA(F$96:AG$96)-AI272</f>
        <v>28</v>
      </c>
      <c r="AI272" s="4">
        <f t="shared" ref="AI272" si="303">AM272+AN272</f>
        <v>0</v>
      </c>
      <c r="AJ272" s="156">
        <f t="shared" ref="AJ272:AJ275" si="304">+COUNTIF(F272:AG272,"休")</f>
        <v>0</v>
      </c>
      <c r="AM272" s="29">
        <f t="shared" ref="AM272:AM275" si="305">+COUNTIF(F272:AG272,"－")</f>
        <v>0</v>
      </c>
      <c r="AN272" s="29">
        <f t="shared" si="301"/>
        <v>0</v>
      </c>
    </row>
    <row r="273" spans="2:40" x14ac:dyDescent="0.15">
      <c r="B273" s="203"/>
      <c r="C273" s="216"/>
      <c r="D273" s="51" t="str">
        <f>E$10</f>
        <v>△△</v>
      </c>
      <c r="E273" s="109"/>
      <c r="F273" s="52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  <c r="AA273" s="53"/>
      <c r="AB273" s="53"/>
      <c r="AC273" s="53"/>
      <c r="AD273" s="53"/>
      <c r="AE273" s="53"/>
      <c r="AF273" s="53"/>
      <c r="AG273" s="59"/>
      <c r="AH273" s="32">
        <f t="shared" si="302"/>
        <v>28</v>
      </c>
      <c r="AI273" s="4">
        <f>AM273+AN273</f>
        <v>0</v>
      </c>
      <c r="AJ273" s="156">
        <f t="shared" si="304"/>
        <v>0</v>
      </c>
      <c r="AM273" s="29">
        <f t="shared" si="305"/>
        <v>0</v>
      </c>
      <c r="AN273" s="29">
        <f t="shared" si="301"/>
        <v>0</v>
      </c>
    </row>
    <row r="274" spans="2:40" x14ac:dyDescent="0.15">
      <c r="B274" s="203"/>
      <c r="C274" s="216"/>
      <c r="D274" s="51" t="str">
        <f>E$11</f>
        <v>■■</v>
      </c>
      <c r="E274" s="109"/>
      <c r="F274" s="52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  <c r="AB274" s="53"/>
      <c r="AC274" s="53"/>
      <c r="AD274" s="53"/>
      <c r="AE274" s="53"/>
      <c r="AF274" s="53"/>
      <c r="AG274" s="59"/>
      <c r="AH274" s="32">
        <f t="shared" si="302"/>
        <v>28</v>
      </c>
      <c r="AI274" s="4">
        <f t="shared" ref="AI274:AI276" si="306">AM274+AN274</f>
        <v>0</v>
      </c>
      <c r="AJ274" s="156">
        <f t="shared" si="304"/>
        <v>0</v>
      </c>
      <c r="AM274" s="29">
        <f t="shared" si="305"/>
        <v>0</v>
      </c>
      <c r="AN274" s="29">
        <f t="shared" si="301"/>
        <v>0</v>
      </c>
    </row>
    <row r="275" spans="2:40" x14ac:dyDescent="0.15">
      <c r="B275" s="203"/>
      <c r="C275" s="216"/>
      <c r="D275" s="51" t="str">
        <f>E$12</f>
        <v>★★</v>
      </c>
      <c r="E275" s="109"/>
      <c r="F275" s="52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  <c r="AB275" s="53"/>
      <c r="AC275" s="53"/>
      <c r="AD275" s="53"/>
      <c r="AE275" s="53"/>
      <c r="AF275" s="53"/>
      <c r="AG275" s="59"/>
      <c r="AH275" s="32">
        <f t="shared" si="302"/>
        <v>28</v>
      </c>
      <c r="AI275" s="4">
        <f t="shared" si="306"/>
        <v>0</v>
      </c>
      <c r="AJ275" s="156">
        <f t="shared" si="304"/>
        <v>0</v>
      </c>
      <c r="AM275" s="29">
        <f t="shared" si="305"/>
        <v>0</v>
      </c>
      <c r="AN275" s="29">
        <f t="shared" si="301"/>
        <v>0</v>
      </c>
    </row>
    <row r="276" spans="2:40" x14ac:dyDescent="0.15">
      <c r="B276" s="204"/>
      <c r="C276" s="217"/>
      <c r="D276" s="47"/>
      <c r="E276" s="86"/>
      <c r="F276" s="159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  <c r="AA276" s="50"/>
      <c r="AB276" s="50"/>
      <c r="AC276" s="50"/>
      <c r="AD276" s="50"/>
      <c r="AE276" s="50"/>
      <c r="AF276" s="50"/>
      <c r="AG276" s="140"/>
      <c r="AH276" s="32">
        <f t="shared" si="302"/>
        <v>28</v>
      </c>
      <c r="AI276" s="78">
        <f t="shared" si="306"/>
        <v>0</v>
      </c>
      <c r="AJ276" s="38">
        <f>+COUNTIF(F276:AG276,"休")</f>
        <v>0</v>
      </c>
      <c r="AM276" s="29">
        <f>+COUNTIF(F276:AG276,"－")</f>
        <v>0</v>
      </c>
      <c r="AN276" s="29">
        <f t="shared" si="301"/>
        <v>0</v>
      </c>
    </row>
    <row r="277" spans="2:40" ht="24.75" customHeight="1" x14ac:dyDescent="0.15">
      <c r="B277" s="202" t="s">
        <v>22</v>
      </c>
      <c r="C277" s="215" t="s">
        <v>14</v>
      </c>
      <c r="D277" s="29" t="s">
        <v>17</v>
      </c>
      <c r="E277" s="76" t="s">
        <v>30</v>
      </c>
      <c r="F277" s="107"/>
      <c r="G277" s="108"/>
      <c r="H277" s="108"/>
      <c r="I277" s="108"/>
      <c r="J277" s="108"/>
      <c r="K277" s="108"/>
      <c r="L277" s="108"/>
      <c r="M277" s="108"/>
      <c r="N277" s="108"/>
      <c r="O277" s="108"/>
      <c r="P277" s="108"/>
      <c r="Q277" s="108"/>
      <c r="R277" s="108"/>
      <c r="S277" s="108"/>
      <c r="T277" s="108"/>
      <c r="U277" s="108"/>
      <c r="V277" s="108"/>
      <c r="W277" s="108"/>
      <c r="X277" s="108"/>
      <c r="Y277" s="108"/>
      <c r="Z277" s="108"/>
      <c r="AA277" s="108"/>
      <c r="AB277" s="108"/>
      <c r="AC277" s="108"/>
      <c r="AD277" s="108"/>
      <c r="AE277" s="108"/>
      <c r="AF277" s="108"/>
      <c r="AG277" s="139"/>
      <c r="AH277" s="48"/>
      <c r="AI277" s="29"/>
      <c r="AJ277" s="153"/>
    </row>
    <row r="278" spans="2:40" ht="13.5" customHeight="1" x14ac:dyDescent="0.15">
      <c r="B278" s="203"/>
      <c r="C278" s="216"/>
      <c r="D278" s="47" t="str">
        <f>E$14</f>
        <v>〇〇</v>
      </c>
      <c r="E278" s="86"/>
      <c r="F278" s="56"/>
      <c r="G278" s="49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  <c r="Y278" s="49"/>
      <c r="Z278" s="49"/>
      <c r="AA278" s="49"/>
      <c r="AB278" s="49"/>
      <c r="AC278" s="49"/>
      <c r="AD278" s="49"/>
      <c r="AE278" s="49"/>
      <c r="AF278" s="49"/>
      <c r="AG278" s="63"/>
      <c r="AH278" s="32">
        <f t="shared" ref="AH278:AH281" si="307">COUNTA(F$96:AG$96)-AI278</f>
        <v>28</v>
      </c>
      <c r="AI278" s="78">
        <f t="shared" ref="AI278:AI281" si="308">AM278+AN278</f>
        <v>0</v>
      </c>
      <c r="AJ278" s="38">
        <f>+COUNTIF(F278:AG278,"休")</f>
        <v>0</v>
      </c>
      <c r="AM278" s="29">
        <f>+COUNTIF(F278:AG278,"－")</f>
        <v>0</v>
      </c>
      <c r="AN278" s="29">
        <f>+COUNTIF(F278:AG278,"外")</f>
        <v>0</v>
      </c>
    </row>
    <row r="279" spans="2:40" x14ac:dyDescent="0.15">
      <c r="B279" s="203"/>
      <c r="C279" s="216"/>
      <c r="D279" s="51" t="str">
        <f>E$15</f>
        <v>●●</v>
      </c>
      <c r="E279" s="109"/>
      <c r="F279" s="52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  <c r="AB279" s="53"/>
      <c r="AC279" s="53"/>
      <c r="AD279" s="53"/>
      <c r="AE279" s="53"/>
      <c r="AF279" s="53"/>
      <c r="AG279" s="59"/>
      <c r="AH279" s="32">
        <f t="shared" si="307"/>
        <v>28</v>
      </c>
      <c r="AI279" s="4">
        <f t="shared" si="308"/>
        <v>0</v>
      </c>
      <c r="AJ279" s="156">
        <f t="shared" ref="AJ279:AJ281" si="309">+COUNTIF(F279:AG279,"休")</f>
        <v>0</v>
      </c>
      <c r="AM279" s="29">
        <f t="shared" ref="AM279:AM281" si="310">+COUNTIF(F279:AG279,"－")</f>
        <v>0</v>
      </c>
      <c r="AN279" s="29">
        <f>+COUNTIF(F279:AG279,"外")</f>
        <v>0</v>
      </c>
    </row>
    <row r="280" spans="2:40" x14ac:dyDescent="0.15">
      <c r="B280" s="203"/>
      <c r="C280" s="216"/>
      <c r="D280" s="51">
        <f>E$16</f>
        <v>0</v>
      </c>
      <c r="E280" s="109"/>
      <c r="F280" s="52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  <c r="AB280" s="53"/>
      <c r="AC280" s="53"/>
      <c r="AD280" s="53"/>
      <c r="AE280" s="53"/>
      <c r="AF280" s="53"/>
      <c r="AG280" s="59"/>
      <c r="AH280" s="32">
        <f t="shared" si="307"/>
        <v>28</v>
      </c>
      <c r="AI280" s="4">
        <f t="shared" si="308"/>
        <v>0</v>
      </c>
      <c r="AJ280" s="156">
        <f t="shared" si="309"/>
        <v>0</v>
      </c>
      <c r="AM280" s="29">
        <f t="shared" si="310"/>
        <v>0</v>
      </c>
      <c r="AN280" s="29">
        <f>+COUNTIF(F280:AG280,"外")</f>
        <v>0</v>
      </c>
    </row>
    <row r="281" spans="2:40" x14ac:dyDescent="0.15">
      <c r="B281" s="203"/>
      <c r="C281" s="217"/>
      <c r="D281" s="47">
        <f>E$17</f>
        <v>0</v>
      </c>
      <c r="E281" s="86"/>
      <c r="F281" s="52"/>
      <c r="G281" s="54"/>
      <c r="H281" s="54"/>
      <c r="I281" s="54"/>
      <c r="J281" s="54"/>
      <c r="K281" s="54"/>
      <c r="L281" s="54"/>
      <c r="M281" s="54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4"/>
      <c r="Y281" s="54"/>
      <c r="Z281" s="54"/>
      <c r="AA281" s="54"/>
      <c r="AB281" s="54"/>
      <c r="AC281" s="54"/>
      <c r="AD281" s="54"/>
      <c r="AE281" s="54"/>
      <c r="AF281" s="54"/>
      <c r="AG281" s="63"/>
      <c r="AH281" s="32">
        <f t="shared" si="307"/>
        <v>28</v>
      </c>
      <c r="AI281" s="31">
        <f t="shared" si="308"/>
        <v>0</v>
      </c>
      <c r="AJ281" s="38">
        <f t="shared" si="309"/>
        <v>0</v>
      </c>
      <c r="AM281" s="29">
        <f t="shared" si="310"/>
        <v>0</v>
      </c>
      <c r="AN281" s="29">
        <f>+COUNTIF(F281:AG281,"外")</f>
        <v>0</v>
      </c>
    </row>
    <row r="282" spans="2:40" ht="24.75" customHeight="1" x14ac:dyDescent="0.15">
      <c r="B282" s="203"/>
      <c r="C282" s="215" t="s">
        <v>15</v>
      </c>
      <c r="D282" s="29" t="s">
        <v>17</v>
      </c>
      <c r="E282" s="76" t="s">
        <v>30</v>
      </c>
      <c r="F282" s="107"/>
      <c r="G282" s="108"/>
      <c r="H282" s="108"/>
      <c r="I282" s="108"/>
      <c r="J282" s="108"/>
      <c r="K282" s="108"/>
      <c r="L282" s="108"/>
      <c r="M282" s="108"/>
      <c r="N282" s="108"/>
      <c r="O282" s="108"/>
      <c r="P282" s="108"/>
      <c r="Q282" s="108"/>
      <c r="R282" s="108"/>
      <c r="S282" s="108"/>
      <c r="T282" s="108"/>
      <c r="U282" s="108"/>
      <c r="V282" s="108"/>
      <c r="W282" s="108"/>
      <c r="X282" s="108"/>
      <c r="Y282" s="108"/>
      <c r="Z282" s="108"/>
      <c r="AA282" s="108"/>
      <c r="AB282" s="108"/>
      <c r="AC282" s="108"/>
      <c r="AD282" s="108"/>
      <c r="AE282" s="108"/>
      <c r="AF282" s="108"/>
      <c r="AG282" s="139"/>
      <c r="AH282" s="48"/>
      <c r="AI282" s="29"/>
      <c r="AJ282" s="153"/>
    </row>
    <row r="283" spans="2:40" x14ac:dyDescent="0.15">
      <c r="B283" s="203"/>
      <c r="C283" s="216"/>
      <c r="D283" s="23" t="str">
        <f>E$18</f>
        <v>●●</v>
      </c>
      <c r="E283" s="113"/>
      <c r="F283" s="56"/>
      <c r="G283" s="49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  <c r="Z283" s="49"/>
      <c r="AA283" s="49"/>
      <c r="AB283" s="49"/>
      <c r="AC283" s="49"/>
      <c r="AD283" s="49"/>
      <c r="AE283" s="49"/>
      <c r="AF283" s="49"/>
      <c r="AG283" s="141"/>
      <c r="AH283" s="32">
        <f t="shared" ref="AH283:AH286" si="311">COUNTA(F$96:AG$96)-AI283</f>
        <v>28</v>
      </c>
      <c r="AI283" s="79">
        <f t="shared" ref="AI283:AI286" si="312">AM283+AN283</f>
        <v>0</v>
      </c>
      <c r="AJ283" s="154">
        <f>+COUNTIF(F283:AG283,"休")</f>
        <v>0</v>
      </c>
      <c r="AM283" s="29">
        <f>+COUNTIF(F283:AG283,"－")</f>
        <v>0</v>
      </c>
      <c r="AN283" s="29">
        <f>+COUNTIF(F283:AG283,"外")</f>
        <v>0</v>
      </c>
    </row>
    <row r="284" spans="2:40" x14ac:dyDescent="0.15">
      <c r="B284" s="203"/>
      <c r="C284" s="216"/>
      <c r="D284" s="51">
        <f>E$19</f>
        <v>0</v>
      </c>
      <c r="E284" s="109"/>
      <c r="F284" s="52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  <c r="AA284" s="53"/>
      <c r="AB284" s="53"/>
      <c r="AC284" s="53"/>
      <c r="AD284" s="53"/>
      <c r="AE284" s="53"/>
      <c r="AF284" s="53"/>
      <c r="AG284" s="59"/>
      <c r="AH284" s="32">
        <f t="shared" si="311"/>
        <v>28</v>
      </c>
      <c r="AI284" s="4">
        <f t="shared" si="312"/>
        <v>0</v>
      </c>
      <c r="AJ284" s="156">
        <f t="shared" ref="AJ284:AJ286" si="313">+COUNTIF(F284:AG284,"休")</f>
        <v>0</v>
      </c>
      <c r="AM284" s="29">
        <f t="shared" ref="AM284:AM286" si="314">+COUNTIF(F284:AG284,"－")</f>
        <v>0</v>
      </c>
      <c r="AN284" s="29">
        <f>+COUNTIF(F284:AG284,"外")</f>
        <v>0</v>
      </c>
    </row>
    <row r="285" spans="2:40" x14ac:dyDescent="0.15">
      <c r="B285" s="203"/>
      <c r="C285" s="216"/>
      <c r="D285" s="51">
        <f>E$20</f>
        <v>0</v>
      </c>
      <c r="E285" s="109"/>
      <c r="F285" s="52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  <c r="AA285" s="53"/>
      <c r="AB285" s="53"/>
      <c r="AC285" s="53"/>
      <c r="AD285" s="53"/>
      <c r="AE285" s="53"/>
      <c r="AF285" s="53"/>
      <c r="AG285" s="59"/>
      <c r="AH285" s="32">
        <f t="shared" si="311"/>
        <v>28</v>
      </c>
      <c r="AI285" s="4">
        <f t="shared" si="312"/>
        <v>0</v>
      </c>
      <c r="AJ285" s="156">
        <f t="shared" si="313"/>
        <v>0</v>
      </c>
      <c r="AM285" s="29">
        <f t="shared" si="314"/>
        <v>0</v>
      </c>
      <c r="AN285" s="29">
        <f>+COUNTIF(F285:AG285,"外")</f>
        <v>0</v>
      </c>
    </row>
    <row r="286" spans="2:40" x14ac:dyDescent="0.15">
      <c r="B286" s="204"/>
      <c r="C286" s="217"/>
      <c r="D286" s="55">
        <f>E$21</f>
        <v>0</v>
      </c>
      <c r="E286" s="111"/>
      <c r="F286" s="160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  <c r="AA286" s="58"/>
      <c r="AB286" s="58"/>
      <c r="AC286" s="58"/>
      <c r="AD286" s="58"/>
      <c r="AE286" s="58"/>
      <c r="AF286" s="58"/>
      <c r="AG286" s="77"/>
      <c r="AH286" s="142">
        <f t="shared" si="311"/>
        <v>28</v>
      </c>
      <c r="AI286" s="151">
        <f t="shared" si="312"/>
        <v>0</v>
      </c>
      <c r="AJ286" s="155">
        <f t="shared" si="313"/>
        <v>0</v>
      </c>
      <c r="AM286" s="29">
        <f t="shared" si="314"/>
        <v>0</v>
      </c>
      <c r="AN286" s="29">
        <f>+COUNTIF(F286:AG286,"外")</f>
        <v>0</v>
      </c>
    </row>
    <row r="287" spans="2:40" x14ac:dyDescent="0.15"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</row>
    <row r="288" spans="2:40" ht="13.5" customHeight="1" x14ac:dyDescent="0.15">
      <c r="B288" s="25"/>
      <c r="C288" s="33"/>
      <c r="D288" s="26"/>
      <c r="E288" s="3" t="s">
        <v>4</v>
      </c>
      <c r="F288" s="10">
        <f>+AG268+1</f>
        <v>45810</v>
      </c>
      <c r="G288" s="11">
        <f>+F288+1</f>
        <v>45811</v>
      </c>
      <c r="H288" s="11">
        <f t="shared" ref="H288" si="315">+G288+1</f>
        <v>45812</v>
      </c>
      <c r="I288" s="11">
        <f t="shared" ref="I288" si="316">+H288+1</f>
        <v>45813</v>
      </c>
      <c r="J288" s="11">
        <f t="shared" ref="J288" si="317">+I288+1</f>
        <v>45814</v>
      </c>
      <c r="K288" s="11">
        <f t="shared" ref="K288" si="318">+J288+1</f>
        <v>45815</v>
      </c>
      <c r="L288" s="11">
        <f t="shared" ref="L288" si="319">+K288+1</f>
        <v>45816</v>
      </c>
      <c r="M288" s="11">
        <f t="shared" ref="M288" si="320">+L288+1</f>
        <v>45817</v>
      </c>
      <c r="N288" s="11">
        <f t="shared" ref="N288" si="321">+M288+1</f>
        <v>45818</v>
      </c>
      <c r="O288" s="11">
        <f t="shared" ref="O288" si="322">+N288+1</f>
        <v>45819</v>
      </c>
      <c r="P288" s="11">
        <f t="shared" ref="P288" si="323">+O288+1</f>
        <v>45820</v>
      </c>
      <c r="Q288" s="11">
        <f t="shared" ref="Q288" si="324">+P288+1</f>
        <v>45821</v>
      </c>
      <c r="R288" s="11">
        <f t="shared" ref="R288" si="325">+Q288+1</f>
        <v>45822</v>
      </c>
      <c r="S288" s="11">
        <f t="shared" ref="S288" si="326">+R288+1</f>
        <v>45823</v>
      </c>
      <c r="T288" s="11">
        <f t="shared" ref="T288" si="327">+S288+1</f>
        <v>45824</v>
      </c>
      <c r="U288" s="11">
        <f t="shared" ref="U288" si="328">+T288+1</f>
        <v>45825</v>
      </c>
      <c r="V288" s="11">
        <f t="shared" ref="V288" si="329">+U288+1</f>
        <v>45826</v>
      </c>
      <c r="W288" s="11">
        <f t="shared" ref="W288" si="330">+V288+1</f>
        <v>45827</v>
      </c>
      <c r="X288" s="11">
        <f t="shared" ref="X288" si="331">+W288+1</f>
        <v>45828</v>
      </c>
      <c r="Y288" s="11">
        <f t="shared" ref="Y288" si="332">+X288+1</f>
        <v>45829</v>
      </c>
      <c r="Z288" s="11">
        <f>+Y288+1</f>
        <v>45830</v>
      </c>
      <c r="AA288" s="11">
        <f t="shared" ref="AA288" si="333">+Z288+1</f>
        <v>45831</v>
      </c>
      <c r="AB288" s="11">
        <f t="shared" ref="AB288" si="334">+AA288+1</f>
        <v>45832</v>
      </c>
      <c r="AC288" s="11">
        <f t="shared" ref="AC288" si="335">+AB288+1</f>
        <v>45833</v>
      </c>
      <c r="AD288" s="11">
        <f>+AC288+1</f>
        <v>45834</v>
      </c>
      <c r="AE288" s="11">
        <f t="shared" ref="AE288" si="336">+AD288+1</f>
        <v>45835</v>
      </c>
      <c r="AF288" s="11">
        <f>+AE288+1</f>
        <v>45836</v>
      </c>
      <c r="AG288" s="138">
        <f t="shared" ref="AG288" si="337">+AF288+1</f>
        <v>45837</v>
      </c>
      <c r="AH288" s="221" t="s">
        <v>86</v>
      </c>
      <c r="AI288" s="224" t="s">
        <v>87</v>
      </c>
      <c r="AJ288" s="227" t="s">
        <v>18</v>
      </c>
      <c r="AK288" s="163"/>
      <c r="AM288" s="164" t="s">
        <v>77</v>
      </c>
      <c r="AN288" s="164" t="s">
        <v>78</v>
      </c>
    </row>
    <row r="289" spans="2:40" x14ac:dyDescent="0.15">
      <c r="B289" s="27"/>
      <c r="C289" s="34"/>
      <c r="D289" s="28"/>
      <c r="E289" s="4" t="s">
        <v>2</v>
      </c>
      <c r="F289" s="124" t="str">
        <f>TEXT(WEEKDAY(+F288),"aaa")</f>
        <v>月</v>
      </c>
      <c r="G289" s="117" t="str">
        <f t="shared" ref="G289:AG289" si="338">TEXT(WEEKDAY(+G288),"aaa")</f>
        <v>火</v>
      </c>
      <c r="H289" s="117" t="str">
        <f t="shared" si="338"/>
        <v>水</v>
      </c>
      <c r="I289" s="117" t="str">
        <f t="shared" si="338"/>
        <v>木</v>
      </c>
      <c r="J289" s="117" t="str">
        <f t="shared" si="338"/>
        <v>金</v>
      </c>
      <c r="K289" s="117" t="str">
        <f t="shared" si="338"/>
        <v>土</v>
      </c>
      <c r="L289" s="117" t="str">
        <f t="shared" si="338"/>
        <v>日</v>
      </c>
      <c r="M289" s="117" t="str">
        <f t="shared" si="338"/>
        <v>月</v>
      </c>
      <c r="N289" s="117" t="str">
        <f t="shared" si="338"/>
        <v>火</v>
      </c>
      <c r="O289" s="117" t="str">
        <f t="shared" si="338"/>
        <v>水</v>
      </c>
      <c r="P289" s="117" t="str">
        <f t="shared" si="338"/>
        <v>木</v>
      </c>
      <c r="Q289" s="117" t="str">
        <f t="shared" si="338"/>
        <v>金</v>
      </c>
      <c r="R289" s="117" t="str">
        <f t="shared" si="338"/>
        <v>土</v>
      </c>
      <c r="S289" s="117" t="str">
        <f t="shared" si="338"/>
        <v>日</v>
      </c>
      <c r="T289" s="117" t="str">
        <f t="shared" si="338"/>
        <v>月</v>
      </c>
      <c r="U289" s="117" t="str">
        <f t="shared" si="338"/>
        <v>火</v>
      </c>
      <c r="V289" s="117" t="str">
        <f t="shared" si="338"/>
        <v>水</v>
      </c>
      <c r="W289" s="117" t="str">
        <f t="shared" si="338"/>
        <v>木</v>
      </c>
      <c r="X289" s="117" t="str">
        <f t="shared" si="338"/>
        <v>金</v>
      </c>
      <c r="Y289" s="117" t="str">
        <f t="shared" si="338"/>
        <v>土</v>
      </c>
      <c r="Z289" s="117" t="str">
        <f t="shared" si="338"/>
        <v>日</v>
      </c>
      <c r="AA289" s="117" t="str">
        <f t="shared" si="338"/>
        <v>月</v>
      </c>
      <c r="AB289" s="117" t="str">
        <f t="shared" si="338"/>
        <v>火</v>
      </c>
      <c r="AC289" s="117" t="str">
        <f t="shared" si="338"/>
        <v>水</v>
      </c>
      <c r="AD289" s="117" t="str">
        <f t="shared" si="338"/>
        <v>木</v>
      </c>
      <c r="AE289" s="117" t="str">
        <f t="shared" si="338"/>
        <v>金</v>
      </c>
      <c r="AF289" s="117" t="str">
        <f t="shared" si="338"/>
        <v>土</v>
      </c>
      <c r="AG289" s="126" t="str">
        <f t="shared" si="338"/>
        <v>日</v>
      </c>
      <c r="AH289" s="222"/>
      <c r="AI289" s="225"/>
      <c r="AJ289" s="228"/>
      <c r="AK289" s="163"/>
      <c r="AM289" s="164"/>
      <c r="AN289" s="164"/>
    </row>
    <row r="290" spans="2:40" ht="24.75" customHeight="1" x14ac:dyDescent="0.15">
      <c r="B290" s="106" t="s">
        <v>62</v>
      </c>
      <c r="C290" s="35" t="s">
        <v>16</v>
      </c>
      <c r="D290" s="29" t="s">
        <v>17</v>
      </c>
      <c r="E290" s="76" t="s">
        <v>30</v>
      </c>
      <c r="F290" s="107"/>
      <c r="G290" s="108"/>
      <c r="H290" s="108"/>
      <c r="I290" s="108"/>
      <c r="J290" s="108"/>
      <c r="K290" s="108"/>
      <c r="L290" s="108"/>
      <c r="M290" s="108"/>
      <c r="N290" s="108"/>
      <c r="O290" s="108"/>
      <c r="P290" s="108"/>
      <c r="Q290" s="108"/>
      <c r="R290" s="108"/>
      <c r="S290" s="108"/>
      <c r="T290" s="108"/>
      <c r="U290" s="108"/>
      <c r="V290" s="108"/>
      <c r="W290" s="108"/>
      <c r="X290" s="108"/>
      <c r="Y290" s="108"/>
      <c r="Z290" s="108"/>
      <c r="AA290" s="108"/>
      <c r="AB290" s="108"/>
      <c r="AC290" s="108"/>
      <c r="AD290" s="108"/>
      <c r="AE290" s="108"/>
      <c r="AF290" s="108"/>
      <c r="AG290" s="139"/>
      <c r="AH290" s="223"/>
      <c r="AI290" s="226"/>
      <c r="AJ290" s="229"/>
      <c r="AK290" s="163"/>
    </row>
    <row r="291" spans="2:40" ht="13.5" customHeight="1" x14ac:dyDescent="0.15">
      <c r="B291" s="202" t="s">
        <v>21</v>
      </c>
      <c r="C291" s="215" t="s">
        <v>10</v>
      </c>
      <c r="D291" s="23" t="str">
        <f>E$8</f>
        <v>〇〇</v>
      </c>
      <c r="E291" s="113"/>
      <c r="F291" s="56"/>
      <c r="G291" s="49"/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  <c r="Y291" s="49"/>
      <c r="Z291" s="49"/>
      <c r="AA291" s="49"/>
      <c r="AB291" s="49"/>
      <c r="AC291" s="49"/>
      <c r="AD291" s="49"/>
      <c r="AE291" s="49"/>
      <c r="AF291" s="49"/>
      <c r="AG291" s="63"/>
      <c r="AH291" s="32">
        <f>COUNTA(F$116:AG$116)-AI291</f>
        <v>28</v>
      </c>
      <c r="AI291" s="78">
        <f>AM291+AN291</f>
        <v>0</v>
      </c>
      <c r="AJ291" s="38">
        <f>+COUNTIF(F291:AG291,"休")</f>
        <v>0</v>
      </c>
      <c r="AM291" s="29">
        <f>+COUNTIF(F291:AG291,"－")</f>
        <v>0</v>
      </c>
      <c r="AN291" s="29">
        <f t="shared" ref="AN291:AN296" si="339">+COUNTIF(F291:AG291,"外")</f>
        <v>0</v>
      </c>
    </row>
    <row r="292" spans="2:40" ht="13.5" customHeight="1" x14ac:dyDescent="0.15">
      <c r="B292" s="203"/>
      <c r="C292" s="216"/>
      <c r="D292" s="51" t="str">
        <f>E$9</f>
        <v>●●</v>
      </c>
      <c r="E292" s="109"/>
      <c r="F292" s="52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  <c r="AA292" s="53"/>
      <c r="AB292" s="53"/>
      <c r="AC292" s="53"/>
      <c r="AD292" s="53"/>
      <c r="AE292" s="53"/>
      <c r="AF292" s="53"/>
      <c r="AG292" s="59"/>
      <c r="AH292" s="32">
        <f t="shared" ref="AH292:AH296" si="340">COUNTA(F$116:AG$116)-AI292</f>
        <v>28</v>
      </c>
      <c r="AI292" s="4">
        <f t="shared" ref="AI292" si="341">AM292+AN292</f>
        <v>0</v>
      </c>
      <c r="AJ292" s="156">
        <f t="shared" ref="AJ292:AJ295" si="342">+COUNTIF(F292:AG292,"休")</f>
        <v>0</v>
      </c>
      <c r="AM292" s="29">
        <f t="shared" ref="AM292:AM295" si="343">+COUNTIF(F292:AG292,"－")</f>
        <v>0</v>
      </c>
      <c r="AN292" s="29">
        <f t="shared" si="339"/>
        <v>0</v>
      </c>
    </row>
    <row r="293" spans="2:40" x14ac:dyDescent="0.15">
      <c r="B293" s="203"/>
      <c r="C293" s="216"/>
      <c r="D293" s="51" t="str">
        <f>E$10</f>
        <v>△△</v>
      </c>
      <c r="E293" s="109"/>
      <c r="F293" s="52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  <c r="AA293" s="53"/>
      <c r="AB293" s="53"/>
      <c r="AC293" s="53"/>
      <c r="AD293" s="53"/>
      <c r="AE293" s="53"/>
      <c r="AF293" s="53"/>
      <c r="AG293" s="59"/>
      <c r="AH293" s="32">
        <f t="shared" si="340"/>
        <v>28</v>
      </c>
      <c r="AI293" s="4">
        <f>AM293+AN293</f>
        <v>0</v>
      </c>
      <c r="AJ293" s="156">
        <f t="shared" si="342"/>
        <v>0</v>
      </c>
      <c r="AM293" s="29">
        <f t="shared" si="343"/>
        <v>0</v>
      </c>
      <c r="AN293" s="29">
        <f t="shared" si="339"/>
        <v>0</v>
      </c>
    </row>
    <row r="294" spans="2:40" x14ac:dyDescent="0.15">
      <c r="B294" s="203"/>
      <c r="C294" s="216"/>
      <c r="D294" s="51" t="str">
        <f>E$11</f>
        <v>■■</v>
      </c>
      <c r="E294" s="109"/>
      <c r="F294" s="52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  <c r="AA294" s="53"/>
      <c r="AB294" s="53"/>
      <c r="AC294" s="53"/>
      <c r="AD294" s="53"/>
      <c r="AE294" s="53"/>
      <c r="AF294" s="53"/>
      <c r="AG294" s="59"/>
      <c r="AH294" s="32">
        <f t="shared" si="340"/>
        <v>28</v>
      </c>
      <c r="AI294" s="4">
        <f t="shared" ref="AI294:AI296" si="344">AM294+AN294</f>
        <v>0</v>
      </c>
      <c r="AJ294" s="156">
        <f t="shared" si="342"/>
        <v>0</v>
      </c>
      <c r="AM294" s="29">
        <f t="shared" si="343"/>
        <v>0</v>
      </c>
      <c r="AN294" s="29">
        <f t="shared" si="339"/>
        <v>0</v>
      </c>
    </row>
    <row r="295" spans="2:40" x14ac:dyDescent="0.15">
      <c r="B295" s="203"/>
      <c r="C295" s="216"/>
      <c r="D295" s="51" t="str">
        <f>E$12</f>
        <v>★★</v>
      </c>
      <c r="E295" s="109"/>
      <c r="F295" s="52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  <c r="AA295" s="53"/>
      <c r="AB295" s="53"/>
      <c r="AC295" s="53"/>
      <c r="AD295" s="53"/>
      <c r="AE295" s="53"/>
      <c r="AF295" s="53"/>
      <c r="AG295" s="59"/>
      <c r="AH295" s="32">
        <f t="shared" si="340"/>
        <v>28</v>
      </c>
      <c r="AI295" s="4">
        <f t="shared" si="344"/>
        <v>0</v>
      </c>
      <c r="AJ295" s="156">
        <f t="shared" si="342"/>
        <v>0</v>
      </c>
      <c r="AM295" s="29">
        <f t="shared" si="343"/>
        <v>0</v>
      </c>
      <c r="AN295" s="29">
        <f t="shared" si="339"/>
        <v>0</v>
      </c>
    </row>
    <row r="296" spans="2:40" x14ac:dyDescent="0.15">
      <c r="B296" s="204"/>
      <c r="C296" s="217"/>
      <c r="D296" s="47"/>
      <c r="E296" s="86"/>
      <c r="F296" s="159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  <c r="AA296" s="50"/>
      <c r="AB296" s="50"/>
      <c r="AC296" s="50"/>
      <c r="AD296" s="50"/>
      <c r="AE296" s="50"/>
      <c r="AF296" s="50"/>
      <c r="AG296" s="140"/>
      <c r="AH296" s="32">
        <f t="shared" si="340"/>
        <v>28</v>
      </c>
      <c r="AI296" s="78">
        <f t="shared" si="344"/>
        <v>0</v>
      </c>
      <c r="AJ296" s="38">
        <f>+COUNTIF(F296:AG296,"休")</f>
        <v>0</v>
      </c>
      <c r="AM296" s="29">
        <f>+COUNTIF(F296:AG296,"－")</f>
        <v>0</v>
      </c>
      <c r="AN296" s="29">
        <f t="shared" si="339"/>
        <v>0</v>
      </c>
    </row>
    <row r="297" spans="2:40" ht="24.75" customHeight="1" x14ac:dyDescent="0.15">
      <c r="B297" s="202" t="s">
        <v>22</v>
      </c>
      <c r="C297" s="215" t="s">
        <v>14</v>
      </c>
      <c r="D297" s="29" t="s">
        <v>17</v>
      </c>
      <c r="E297" s="76" t="s">
        <v>30</v>
      </c>
      <c r="F297" s="107"/>
      <c r="G297" s="108"/>
      <c r="H297" s="108"/>
      <c r="I297" s="108"/>
      <c r="J297" s="108"/>
      <c r="K297" s="108"/>
      <c r="L297" s="108"/>
      <c r="M297" s="108"/>
      <c r="N297" s="108"/>
      <c r="O297" s="108"/>
      <c r="P297" s="108"/>
      <c r="Q297" s="108"/>
      <c r="R297" s="108"/>
      <c r="S297" s="108"/>
      <c r="T297" s="108"/>
      <c r="U297" s="108"/>
      <c r="V297" s="108"/>
      <c r="W297" s="108"/>
      <c r="X297" s="108"/>
      <c r="Y297" s="108"/>
      <c r="Z297" s="108"/>
      <c r="AA297" s="108"/>
      <c r="AB297" s="108"/>
      <c r="AC297" s="108"/>
      <c r="AD297" s="108"/>
      <c r="AE297" s="108"/>
      <c r="AF297" s="108"/>
      <c r="AG297" s="139"/>
      <c r="AH297" s="48"/>
      <c r="AI297" s="29"/>
      <c r="AJ297" s="153"/>
    </row>
    <row r="298" spans="2:40" ht="13.5" customHeight="1" x14ac:dyDescent="0.15">
      <c r="B298" s="203"/>
      <c r="C298" s="216"/>
      <c r="D298" s="47" t="str">
        <f>E$14</f>
        <v>〇〇</v>
      </c>
      <c r="E298" s="86"/>
      <c r="F298" s="56"/>
      <c r="G298" s="49"/>
      <c r="H298" s="49"/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  <c r="U298" s="49"/>
      <c r="V298" s="49"/>
      <c r="W298" s="49"/>
      <c r="X298" s="49"/>
      <c r="Y298" s="49"/>
      <c r="Z298" s="49"/>
      <c r="AA298" s="49"/>
      <c r="AB298" s="49"/>
      <c r="AC298" s="49"/>
      <c r="AD298" s="49"/>
      <c r="AE298" s="49"/>
      <c r="AF298" s="49"/>
      <c r="AG298" s="63"/>
      <c r="AH298" s="32">
        <f t="shared" ref="AH298:AH301" si="345">COUNTA(F$116:AG$116)-AI298</f>
        <v>28</v>
      </c>
      <c r="AI298" s="78">
        <f t="shared" ref="AI298:AI301" si="346">AM298+AN298</f>
        <v>0</v>
      </c>
      <c r="AJ298" s="38">
        <f>+COUNTIF(F298:AG298,"休")</f>
        <v>0</v>
      </c>
      <c r="AM298" s="29">
        <f>+COUNTIF(F298:AG298,"－")</f>
        <v>0</v>
      </c>
      <c r="AN298" s="29">
        <f>+COUNTIF(F298:AG298,"外")</f>
        <v>0</v>
      </c>
    </row>
    <row r="299" spans="2:40" x14ac:dyDescent="0.15">
      <c r="B299" s="203"/>
      <c r="C299" s="216"/>
      <c r="D299" s="51" t="str">
        <f>E$15</f>
        <v>●●</v>
      </c>
      <c r="E299" s="109"/>
      <c r="F299" s="52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  <c r="AA299" s="53"/>
      <c r="AB299" s="53"/>
      <c r="AC299" s="53"/>
      <c r="AD299" s="53"/>
      <c r="AE299" s="53"/>
      <c r="AF299" s="53"/>
      <c r="AG299" s="59"/>
      <c r="AH299" s="32">
        <f t="shared" si="345"/>
        <v>28</v>
      </c>
      <c r="AI299" s="4">
        <f t="shared" si="346"/>
        <v>0</v>
      </c>
      <c r="AJ299" s="156">
        <f t="shared" ref="AJ299:AJ301" si="347">+COUNTIF(F299:AG299,"休")</f>
        <v>0</v>
      </c>
      <c r="AM299" s="29">
        <f t="shared" ref="AM299:AM301" si="348">+COUNTIF(F299:AG299,"－")</f>
        <v>0</v>
      </c>
      <c r="AN299" s="29">
        <f>+COUNTIF(F299:AG299,"外")</f>
        <v>0</v>
      </c>
    </row>
    <row r="300" spans="2:40" x14ac:dyDescent="0.15">
      <c r="B300" s="203"/>
      <c r="C300" s="216"/>
      <c r="D300" s="51">
        <f>E$16</f>
        <v>0</v>
      </c>
      <c r="E300" s="109"/>
      <c r="F300" s="52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  <c r="AA300" s="53"/>
      <c r="AB300" s="53"/>
      <c r="AC300" s="53"/>
      <c r="AD300" s="53"/>
      <c r="AE300" s="53"/>
      <c r="AF300" s="53"/>
      <c r="AG300" s="59"/>
      <c r="AH300" s="32">
        <f t="shared" si="345"/>
        <v>28</v>
      </c>
      <c r="AI300" s="4">
        <f t="shared" si="346"/>
        <v>0</v>
      </c>
      <c r="AJ300" s="156">
        <f t="shared" si="347"/>
        <v>0</v>
      </c>
      <c r="AM300" s="29">
        <f t="shared" si="348"/>
        <v>0</v>
      </c>
      <c r="AN300" s="29">
        <f>+COUNTIF(F300:AG300,"外")</f>
        <v>0</v>
      </c>
    </row>
    <row r="301" spans="2:40" x14ac:dyDescent="0.15">
      <c r="B301" s="203"/>
      <c r="C301" s="217"/>
      <c r="D301" s="47">
        <f>E$17</f>
        <v>0</v>
      </c>
      <c r="E301" s="86"/>
      <c r="F301" s="52"/>
      <c r="G301" s="54"/>
      <c r="H301" s="54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4"/>
      <c r="Y301" s="54"/>
      <c r="Z301" s="54"/>
      <c r="AA301" s="54"/>
      <c r="AB301" s="54"/>
      <c r="AC301" s="54"/>
      <c r="AD301" s="54"/>
      <c r="AE301" s="54"/>
      <c r="AF301" s="54"/>
      <c r="AG301" s="63"/>
      <c r="AH301" s="32">
        <f t="shared" si="345"/>
        <v>28</v>
      </c>
      <c r="AI301" s="31">
        <f t="shared" si="346"/>
        <v>0</v>
      </c>
      <c r="AJ301" s="38">
        <f t="shared" si="347"/>
        <v>0</v>
      </c>
      <c r="AM301" s="29">
        <f t="shared" si="348"/>
        <v>0</v>
      </c>
      <c r="AN301" s="29">
        <f>+COUNTIF(F301:AG301,"外")</f>
        <v>0</v>
      </c>
    </row>
    <row r="302" spans="2:40" ht="24.75" customHeight="1" x14ac:dyDescent="0.15">
      <c r="B302" s="203"/>
      <c r="C302" s="215" t="s">
        <v>15</v>
      </c>
      <c r="D302" s="29" t="s">
        <v>17</v>
      </c>
      <c r="E302" s="76" t="s">
        <v>30</v>
      </c>
      <c r="F302" s="107"/>
      <c r="G302" s="108"/>
      <c r="H302" s="108"/>
      <c r="I302" s="108"/>
      <c r="J302" s="108"/>
      <c r="K302" s="108"/>
      <c r="L302" s="108"/>
      <c r="M302" s="108"/>
      <c r="N302" s="108"/>
      <c r="O302" s="108"/>
      <c r="P302" s="108"/>
      <c r="Q302" s="108"/>
      <c r="R302" s="108"/>
      <c r="S302" s="108"/>
      <c r="T302" s="108"/>
      <c r="U302" s="108"/>
      <c r="V302" s="108"/>
      <c r="W302" s="108"/>
      <c r="X302" s="108"/>
      <c r="Y302" s="108"/>
      <c r="Z302" s="108"/>
      <c r="AA302" s="108"/>
      <c r="AB302" s="108"/>
      <c r="AC302" s="108"/>
      <c r="AD302" s="108"/>
      <c r="AE302" s="108"/>
      <c r="AF302" s="108"/>
      <c r="AG302" s="139"/>
      <c r="AH302" s="48"/>
      <c r="AI302" s="29"/>
      <c r="AJ302" s="153"/>
    </row>
    <row r="303" spans="2:40" x14ac:dyDescent="0.15">
      <c r="B303" s="203"/>
      <c r="C303" s="216"/>
      <c r="D303" s="23" t="str">
        <f>E$18</f>
        <v>●●</v>
      </c>
      <c r="E303" s="113"/>
      <c r="F303" s="56"/>
      <c r="G303" s="49"/>
      <c r="H303" s="49"/>
      <c r="I303" s="49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  <c r="U303" s="49"/>
      <c r="V303" s="49"/>
      <c r="W303" s="49"/>
      <c r="X303" s="49"/>
      <c r="Y303" s="49"/>
      <c r="Z303" s="49"/>
      <c r="AA303" s="49"/>
      <c r="AB303" s="49"/>
      <c r="AC303" s="49"/>
      <c r="AD303" s="49"/>
      <c r="AE303" s="49"/>
      <c r="AF303" s="49"/>
      <c r="AG303" s="141"/>
      <c r="AH303" s="32">
        <f t="shared" ref="AH303:AH306" si="349">COUNTA(F$116:AG$116)-AI303</f>
        <v>28</v>
      </c>
      <c r="AI303" s="79">
        <f t="shared" ref="AI303:AI306" si="350">AM303+AN303</f>
        <v>0</v>
      </c>
      <c r="AJ303" s="154">
        <f>+COUNTIF(F303:AG303,"休")</f>
        <v>0</v>
      </c>
      <c r="AM303" s="29">
        <f>+COUNTIF(F303:AG303,"－")</f>
        <v>0</v>
      </c>
      <c r="AN303" s="29">
        <f>+COUNTIF(F303:AG303,"外")</f>
        <v>0</v>
      </c>
    </row>
    <row r="304" spans="2:40" x14ac:dyDescent="0.15">
      <c r="B304" s="203"/>
      <c r="C304" s="216"/>
      <c r="D304" s="51">
        <f>E$19</f>
        <v>0</v>
      </c>
      <c r="E304" s="109"/>
      <c r="F304" s="52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  <c r="AA304" s="53"/>
      <c r="AB304" s="53"/>
      <c r="AC304" s="53"/>
      <c r="AD304" s="53"/>
      <c r="AE304" s="53"/>
      <c r="AF304" s="53"/>
      <c r="AG304" s="59"/>
      <c r="AH304" s="32">
        <f t="shared" si="349"/>
        <v>28</v>
      </c>
      <c r="AI304" s="4">
        <f t="shared" si="350"/>
        <v>0</v>
      </c>
      <c r="AJ304" s="156">
        <f t="shared" ref="AJ304:AJ306" si="351">+COUNTIF(F304:AG304,"休")</f>
        <v>0</v>
      </c>
      <c r="AM304" s="29">
        <f t="shared" ref="AM304:AM306" si="352">+COUNTIF(F304:AG304,"－")</f>
        <v>0</v>
      </c>
      <c r="AN304" s="29">
        <f>+COUNTIF(F304:AG304,"外")</f>
        <v>0</v>
      </c>
    </row>
    <row r="305" spans="2:40" x14ac:dyDescent="0.15">
      <c r="B305" s="203"/>
      <c r="C305" s="216"/>
      <c r="D305" s="51">
        <f>E$20</f>
        <v>0</v>
      </c>
      <c r="E305" s="109"/>
      <c r="F305" s="52"/>
      <c r="G305" s="53"/>
      <c r="H305" s="53"/>
      <c r="I305" s="53"/>
      <c r="J305" s="53"/>
      <c r="K305" s="53"/>
      <c r="L305" s="53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  <c r="AA305" s="53"/>
      <c r="AB305" s="53"/>
      <c r="AC305" s="53"/>
      <c r="AD305" s="53"/>
      <c r="AE305" s="53"/>
      <c r="AF305" s="53"/>
      <c r="AG305" s="59"/>
      <c r="AH305" s="32">
        <f t="shared" si="349"/>
        <v>28</v>
      </c>
      <c r="AI305" s="4">
        <f t="shared" si="350"/>
        <v>0</v>
      </c>
      <c r="AJ305" s="156">
        <f t="shared" si="351"/>
        <v>0</v>
      </c>
      <c r="AM305" s="29">
        <f t="shared" si="352"/>
        <v>0</v>
      </c>
      <c r="AN305" s="29">
        <f>+COUNTIF(F305:AG305,"外")</f>
        <v>0</v>
      </c>
    </row>
    <row r="306" spans="2:40" x14ac:dyDescent="0.15">
      <c r="B306" s="204"/>
      <c r="C306" s="217"/>
      <c r="D306" s="55">
        <f>E$21</f>
        <v>0</v>
      </c>
      <c r="E306" s="111"/>
      <c r="F306" s="160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  <c r="AA306" s="58"/>
      <c r="AB306" s="58"/>
      <c r="AC306" s="58"/>
      <c r="AD306" s="58"/>
      <c r="AE306" s="58"/>
      <c r="AF306" s="58"/>
      <c r="AG306" s="77"/>
      <c r="AH306" s="142">
        <f t="shared" si="349"/>
        <v>28</v>
      </c>
      <c r="AI306" s="151">
        <f t="shared" si="350"/>
        <v>0</v>
      </c>
      <c r="AJ306" s="155">
        <f t="shared" si="351"/>
        <v>0</v>
      </c>
      <c r="AM306" s="29">
        <f t="shared" si="352"/>
        <v>0</v>
      </c>
      <c r="AN306" s="29">
        <f>+COUNTIF(F306:AG306,"外")</f>
        <v>0</v>
      </c>
    </row>
    <row r="307" spans="2:40" x14ac:dyDescent="0.15"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</row>
    <row r="308" spans="2:40" ht="13.5" customHeight="1" x14ac:dyDescent="0.15">
      <c r="B308" s="25"/>
      <c r="C308" s="33"/>
      <c r="D308" s="26"/>
      <c r="E308" s="15" t="s">
        <v>4</v>
      </c>
      <c r="F308" s="16">
        <f>+AG288+1</f>
        <v>45838</v>
      </c>
      <c r="G308" s="17">
        <f>+F308+1</f>
        <v>45839</v>
      </c>
      <c r="H308" s="17">
        <f t="shared" ref="H308" si="353">+G308+1</f>
        <v>45840</v>
      </c>
      <c r="I308" s="17">
        <f t="shared" ref="I308" si="354">+H308+1</f>
        <v>45841</v>
      </c>
      <c r="J308" s="17">
        <f t="shared" ref="J308" si="355">+I308+1</f>
        <v>45842</v>
      </c>
      <c r="K308" s="17">
        <f t="shared" ref="K308" si="356">+J308+1</f>
        <v>45843</v>
      </c>
      <c r="L308" s="17">
        <f t="shared" ref="L308" si="357">+K308+1</f>
        <v>45844</v>
      </c>
      <c r="M308" s="17">
        <f t="shared" ref="M308" si="358">+L308+1</f>
        <v>45845</v>
      </c>
      <c r="N308" s="17">
        <f t="shared" ref="N308" si="359">+M308+1</f>
        <v>45846</v>
      </c>
      <c r="O308" s="17">
        <f t="shared" ref="O308" si="360">+N308+1</f>
        <v>45847</v>
      </c>
      <c r="P308" s="17">
        <f t="shared" ref="P308" si="361">+O308+1</f>
        <v>45848</v>
      </c>
      <c r="Q308" s="17">
        <f t="shared" ref="Q308" si="362">+P308+1</f>
        <v>45849</v>
      </c>
      <c r="R308" s="17">
        <f t="shared" ref="R308" si="363">+Q308+1</f>
        <v>45850</v>
      </c>
      <c r="S308" s="17">
        <f t="shared" ref="S308" si="364">+R308+1</f>
        <v>45851</v>
      </c>
      <c r="T308" s="17">
        <f t="shared" ref="T308" si="365">+S308+1</f>
        <v>45852</v>
      </c>
      <c r="U308" s="17">
        <f t="shared" ref="U308" si="366">+T308+1</f>
        <v>45853</v>
      </c>
      <c r="V308" s="17">
        <f t="shared" ref="V308" si="367">+U308+1</f>
        <v>45854</v>
      </c>
      <c r="W308" s="17">
        <f t="shared" ref="W308" si="368">+V308+1</f>
        <v>45855</v>
      </c>
      <c r="X308" s="17">
        <f t="shared" ref="X308" si="369">+W308+1</f>
        <v>45856</v>
      </c>
      <c r="Y308" s="17">
        <f t="shared" ref="Y308" si="370">+X308+1</f>
        <v>45857</v>
      </c>
      <c r="Z308" s="17">
        <f>+Y308+1</f>
        <v>45858</v>
      </c>
      <c r="AA308" s="17">
        <f t="shared" ref="AA308" si="371">+Z308+1</f>
        <v>45859</v>
      </c>
      <c r="AB308" s="17">
        <f t="shared" ref="AB308" si="372">+AA308+1</f>
        <v>45860</v>
      </c>
      <c r="AC308" s="17">
        <f t="shared" ref="AC308" si="373">+AB308+1</f>
        <v>45861</v>
      </c>
      <c r="AD308" s="17">
        <f>+AC308+1</f>
        <v>45862</v>
      </c>
      <c r="AE308" s="17">
        <f t="shared" ref="AE308" si="374">+AD308+1</f>
        <v>45863</v>
      </c>
      <c r="AF308" s="17">
        <f>+AE308+1</f>
        <v>45864</v>
      </c>
      <c r="AG308" s="143">
        <f t="shared" ref="AG308" si="375">+AF308+1</f>
        <v>45865</v>
      </c>
      <c r="AH308" s="221" t="s">
        <v>86</v>
      </c>
      <c r="AI308" s="224" t="s">
        <v>87</v>
      </c>
      <c r="AJ308" s="227" t="s">
        <v>18</v>
      </c>
      <c r="AK308" s="163"/>
      <c r="AM308" s="164" t="s">
        <v>77</v>
      </c>
      <c r="AN308" s="164" t="s">
        <v>78</v>
      </c>
    </row>
    <row r="309" spans="2:40" x14ac:dyDescent="0.15">
      <c r="B309" s="27"/>
      <c r="C309" s="34"/>
      <c r="D309" s="28"/>
      <c r="E309" s="18" t="s">
        <v>2</v>
      </c>
      <c r="F309" s="128" t="str">
        <f>TEXT(WEEKDAY(+F308),"aaa")</f>
        <v>月</v>
      </c>
      <c r="G309" s="121" t="str">
        <f t="shared" ref="G309:AG309" si="376">TEXT(WEEKDAY(+G308),"aaa")</f>
        <v>火</v>
      </c>
      <c r="H309" s="121" t="str">
        <f t="shared" si="376"/>
        <v>水</v>
      </c>
      <c r="I309" s="121" t="str">
        <f t="shared" si="376"/>
        <v>木</v>
      </c>
      <c r="J309" s="121" t="str">
        <f t="shared" si="376"/>
        <v>金</v>
      </c>
      <c r="K309" s="121" t="str">
        <f t="shared" si="376"/>
        <v>土</v>
      </c>
      <c r="L309" s="121" t="str">
        <f t="shared" si="376"/>
        <v>日</v>
      </c>
      <c r="M309" s="121" t="str">
        <f t="shared" si="376"/>
        <v>月</v>
      </c>
      <c r="N309" s="121" t="str">
        <f t="shared" si="376"/>
        <v>火</v>
      </c>
      <c r="O309" s="121" t="str">
        <f t="shared" si="376"/>
        <v>水</v>
      </c>
      <c r="P309" s="121" t="str">
        <f t="shared" si="376"/>
        <v>木</v>
      </c>
      <c r="Q309" s="121" t="str">
        <f t="shared" si="376"/>
        <v>金</v>
      </c>
      <c r="R309" s="121" t="str">
        <f t="shared" si="376"/>
        <v>土</v>
      </c>
      <c r="S309" s="121" t="str">
        <f t="shared" si="376"/>
        <v>日</v>
      </c>
      <c r="T309" s="121" t="str">
        <f t="shared" si="376"/>
        <v>月</v>
      </c>
      <c r="U309" s="121" t="str">
        <f t="shared" si="376"/>
        <v>火</v>
      </c>
      <c r="V309" s="121" t="str">
        <f t="shared" si="376"/>
        <v>水</v>
      </c>
      <c r="W309" s="121" t="str">
        <f t="shared" si="376"/>
        <v>木</v>
      </c>
      <c r="X309" s="121" t="str">
        <f t="shared" si="376"/>
        <v>金</v>
      </c>
      <c r="Y309" s="121" t="str">
        <f t="shared" si="376"/>
        <v>土</v>
      </c>
      <c r="Z309" s="121" t="str">
        <f t="shared" si="376"/>
        <v>日</v>
      </c>
      <c r="AA309" s="121" t="str">
        <f t="shared" si="376"/>
        <v>月</v>
      </c>
      <c r="AB309" s="121" t="str">
        <f t="shared" si="376"/>
        <v>火</v>
      </c>
      <c r="AC309" s="121" t="str">
        <f t="shared" si="376"/>
        <v>水</v>
      </c>
      <c r="AD309" s="121" t="str">
        <f t="shared" si="376"/>
        <v>木</v>
      </c>
      <c r="AE309" s="121" t="str">
        <f t="shared" si="376"/>
        <v>金</v>
      </c>
      <c r="AF309" s="121" t="str">
        <f t="shared" si="376"/>
        <v>土</v>
      </c>
      <c r="AG309" s="129" t="str">
        <f t="shared" si="376"/>
        <v>日</v>
      </c>
      <c r="AH309" s="222"/>
      <c r="AI309" s="225"/>
      <c r="AJ309" s="228"/>
      <c r="AK309" s="163"/>
      <c r="AM309" s="164"/>
      <c r="AN309" s="164"/>
    </row>
    <row r="310" spans="2:40" ht="24.75" customHeight="1" x14ac:dyDescent="0.15">
      <c r="B310" s="106" t="s">
        <v>62</v>
      </c>
      <c r="C310" s="35" t="s">
        <v>16</v>
      </c>
      <c r="D310" s="29" t="s">
        <v>17</v>
      </c>
      <c r="E310" s="76" t="s">
        <v>30</v>
      </c>
      <c r="F310" s="107"/>
      <c r="G310" s="108"/>
      <c r="H310" s="108"/>
      <c r="I310" s="108"/>
      <c r="J310" s="108"/>
      <c r="K310" s="108"/>
      <c r="L310" s="108"/>
      <c r="M310" s="108"/>
      <c r="N310" s="108"/>
      <c r="O310" s="108"/>
      <c r="P310" s="108"/>
      <c r="Q310" s="108"/>
      <c r="R310" s="108"/>
      <c r="S310" s="108"/>
      <c r="T310" s="108"/>
      <c r="U310" s="108"/>
      <c r="V310" s="108"/>
      <c r="W310" s="108"/>
      <c r="X310" s="108"/>
      <c r="Y310" s="108"/>
      <c r="Z310" s="108"/>
      <c r="AA310" s="108"/>
      <c r="AB310" s="108"/>
      <c r="AC310" s="108"/>
      <c r="AD310" s="108"/>
      <c r="AE310" s="108"/>
      <c r="AF310" s="108"/>
      <c r="AG310" s="139"/>
      <c r="AH310" s="223"/>
      <c r="AI310" s="226"/>
      <c r="AJ310" s="229"/>
      <c r="AK310" s="163"/>
    </row>
    <row r="311" spans="2:40" ht="13.5" customHeight="1" x14ac:dyDescent="0.15">
      <c r="B311" s="202" t="s">
        <v>21</v>
      </c>
      <c r="C311" s="215" t="s">
        <v>10</v>
      </c>
      <c r="D311" s="23" t="str">
        <f>E$8</f>
        <v>〇〇</v>
      </c>
      <c r="E311" s="113"/>
      <c r="F311" s="56"/>
      <c r="G311" s="49"/>
      <c r="H311" s="49"/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49"/>
      <c r="U311" s="49"/>
      <c r="V311" s="49"/>
      <c r="W311" s="49"/>
      <c r="X311" s="49"/>
      <c r="Y311" s="49"/>
      <c r="Z311" s="49"/>
      <c r="AA311" s="49"/>
      <c r="AB311" s="49"/>
      <c r="AC311" s="49"/>
      <c r="AD311" s="49"/>
      <c r="AE311" s="49"/>
      <c r="AF311" s="49"/>
      <c r="AG311" s="63"/>
      <c r="AH311" s="32">
        <f>COUNTA(F$136:AG$136)-AI311</f>
        <v>28</v>
      </c>
      <c r="AI311" s="78">
        <f>AM311+AN311</f>
        <v>0</v>
      </c>
      <c r="AJ311" s="38">
        <f>+COUNTIF(F311:AG311,"休")</f>
        <v>0</v>
      </c>
      <c r="AM311" s="29">
        <f>+COUNTIF(F311:AG311,"－")</f>
        <v>0</v>
      </c>
      <c r="AN311" s="29">
        <f t="shared" ref="AN311:AN316" si="377">+COUNTIF(F311:AG311,"外")</f>
        <v>0</v>
      </c>
    </row>
    <row r="312" spans="2:40" ht="13.5" customHeight="1" x14ac:dyDescent="0.15">
      <c r="B312" s="203"/>
      <c r="C312" s="216"/>
      <c r="D312" s="51" t="str">
        <f>E$9</f>
        <v>●●</v>
      </c>
      <c r="E312" s="109"/>
      <c r="F312" s="52"/>
      <c r="G312" s="53"/>
      <c r="H312" s="53"/>
      <c r="I312" s="53"/>
      <c r="J312" s="53"/>
      <c r="K312" s="53"/>
      <c r="L312" s="53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  <c r="AA312" s="53"/>
      <c r="AB312" s="53"/>
      <c r="AC312" s="53"/>
      <c r="AD312" s="53"/>
      <c r="AE312" s="53"/>
      <c r="AF312" s="53"/>
      <c r="AG312" s="59"/>
      <c r="AH312" s="32">
        <f t="shared" ref="AH312:AH316" si="378">COUNTA(F$136:AG$136)-AI312</f>
        <v>28</v>
      </c>
      <c r="AI312" s="4">
        <f t="shared" ref="AI312" si="379">AM312+AN312</f>
        <v>0</v>
      </c>
      <c r="AJ312" s="156">
        <f t="shared" ref="AJ312:AJ315" si="380">+COUNTIF(F312:AG312,"休")</f>
        <v>0</v>
      </c>
      <c r="AM312" s="29">
        <f t="shared" ref="AM312:AM315" si="381">+COUNTIF(F312:AG312,"－")</f>
        <v>0</v>
      </c>
      <c r="AN312" s="29">
        <f t="shared" si="377"/>
        <v>0</v>
      </c>
    </row>
    <row r="313" spans="2:40" x14ac:dyDescent="0.15">
      <c r="B313" s="203"/>
      <c r="C313" s="216"/>
      <c r="D313" s="51" t="str">
        <f>E$10</f>
        <v>△△</v>
      </c>
      <c r="E313" s="109"/>
      <c r="F313" s="52"/>
      <c r="G313" s="53"/>
      <c r="H313" s="53"/>
      <c r="I313" s="53"/>
      <c r="J313" s="53"/>
      <c r="K313" s="53"/>
      <c r="L313" s="53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  <c r="AA313" s="53"/>
      <c r="AB313" s="53"/>
      <c r="AC313" s="53"/>
      <c r="AD313" s="53"/>
      <c r="AE313" s="53"/>
      <c r="AF313" s="53"/>
      <c r="AG313" s="59"/>
      <c r="AH313" s="32">
        <f t="shared" si="378"/>
        <v>28</v>
      </c>
      <c r="AI313" s="4">
        <f>AM313+AN313</f>
        <v>0</v>
      </c>
      <c r="AJ313" s="156">
        <f t="shared" si="380"/>
        <v>0</v>
      </c>
      <c r="AM313" s="29">
        <f t="shared" si="381"/>
        <v>0</v>
      </c>
      <c r="AN313" s="29">
        <f t="shared" si="377"/>
        <v>0</v>
      </c>
    </row>
    <row r="314" spans="2:40" x14ac:dyDescent="0.15">
      <c r="B314" s="203"/>
      <c r="C314" s="216"/>
      <c r="D314" s="51" t="str">
        <f>E$11</f>
        <v>■■</v>
      </c>
      <c r="E314" s="109"/>
      <c r="F314" s="52"/>
      <c r="G314" s="53"/>
      <c r="H314" s="53"/>
      <c r="I314" s="53"/>
      <c r="J314" s="53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  <c r="AA314" s="53"/>
      <c r="AB314" s="53"/>
      <c r="AC314" s="53"/>
      <c r="AD314" s="53"/>
      <c r="AE314" s="53"/>
      <c r="AF314" s="53"/>
      <c r="AG314" s="59"/>
      <c r="AH314" s="32">
        <f t="shared" si="378"/>
        <v>28</v>
      </c>
      <c r="AI314" s="4">
        <f t="shared" ref="AI314:AI316" si="382">AM314+AN314</f>
        <v>0</v>
      </c>
      <c r="AJ314" s="156">
        <f t="shared" si="380"/>
        <v>0</v>
      </c>
      <c r="AM314" s="29">
        <f t="shared" si="381"/>
        <v>0</v>
      </c>
      <c r="AN314" s="29">
        <f t="shared" si="377"/>
        <v>0</v>
      </c>
    </row>
    <row r="315" spans="2:40" x14ac:dyDescent="0.15">
      <c r="B315" s="203"/>
      <c r="C315" s="216"/>
      <c r="D315" s="51" t="str">
        <f>E$12</f>
        <v>★★</v>
      </c>
      <c r="E315" s="109"/>
      <c r="F315" s="52"/>
      <c r="G315" s="53"/>
      <c r="H315" s="53"/>
      <c r="I315" s="53"/>
      <c r="J315" s="53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  <c r="AA315" s="53"/>
      <c r="AB315" s="53"/>
      <c r="AC315" s="53"/>
      <c r="AD315" s="53"/>
      <c r="AE315" s="53"/>
      <c r="AF315" s="53"/>
      <c r="AG315" s="59"/>
      <c r="AH315" s="32">
        <f t="shared" si="378"/>
        <v>28</v>
      </c>
      <c r="AI315" s="4">
        <f t="shared" si="382"/>
        <v>0</v>
      </c>
      <c r="AJ315" s="156">
        <f t="shared" si="380"/>
        <v>0</v>
      </c>
      <c r="AM315" s="29">
        <f t="shared" si="381"/>
        <v>0</v>
      </c>
      <c r="AN315" s="29">
        <f t="shared" si="377"/>
        <v>0</v>
      </c>
    </row>
    <row r="316" spans="2:40" x14ac:dyDescent="0.15">
      <c r="B316" s="204"/>
      <c r="C316" s="217"/>
      <c r="D316" s="47"/>
      <c r="E316" s="86"/>
      <c r="F316" s="159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  <c r="AA316" s="50"/>
      <c r="AB316" s="50"/>
      <c r="AC316" s="50"/>
      <c r="AD316" s="50"/>
      <c r="AE316" s="50"/>
      <c r="AF316" s="50"/>
      <c r="AG316" s="140"/>
      <c r="AH316" s="32">
        <f t="shared" si="378"/>
        <v>28</v>
      </c>
      <c r="AI316" s="78">
        <f t="shared" si="382"/>
        <v>0</v>
      </c>
      <c r="AJ316" s="38">
        <f>+COUNTIF(F316:AG316,"休")</f>
        <v>0</v>
      </c>
      <c r="AM316" s="29">
        <f>+COUNTIF(F316:AG316,"－")</f>
        <v>0</v>
      </c>
      <c r="AN316" s="29">
        <f t="shared" si="377"/>
        <v>0</v>
      </c>
    </row>
    <row r="317" spans="2:40" ht="24.75" customHeight="1" x14ac:dyDescent="0.15">
      <c r="B317" s="202" t="s">
        <v>22</v>
      </c>
      <c r="C317" s="215" t="s">
        <v>14</v>
      </c>
      <c r="D317" s="29" t="s">
        <v>17</v>
      </c>
      <c r="E317" s="76" t="s">
        <v>30</v>
      </c>
      <c r="F317" s="107"/>
      <c r="G317" s="108"/>
      <c r="H317" s="108"/>
      <c r="I317" s="108"/>
      <c r="J317" s="108"/>
      <c r="K317" s="108"/>
      <c r="L317" s="108"/>
      <c r="M317" s="108"/>
      <c r="N317" s="108"/>
      <c r="O317" s="108"/>
      <c r="P317" s="108"/>
      <c r="Q317" s="108"/>
      <c r="R317" s="108"/>
      <c r="S317" s="108"/>
      <c r="T317" s="108"/>
      <c r="U317" s="108"/>
      <c r="V317" s="108"/>
      <c r="W317" s="108"/>
      <c r="X317" s="108"/>
      <c r="Y317" s="108"/>
      <c r="Z317" s="108"/>
      <c r="AA317" s="108"/>
      <c r="AB317" s="108"/>
      <c r="AC317" s="108"/>
      <c r="AD317" s="108"/>
      <c r="AE317" s="108"/>
      <c r="AF317" s="108"/>
      <c r="AG317" s="139"/>
      <c r="AH317" s="48"/>
      <c r="AI317" s="29"/>
      <c r="AJ317" s="153"/>
    </row>
    <row r="318" spans="2:40" ht="13.5" customHeight="1" x14ac:dyDescent="0.15">
      <c r="B318" s="203"/>
      <c r="C318" s="216"/>
      <c r="D318" s="47" t="str">
        <f>E$14</f>
        <v>〇〇</v>
      </c>
      <c r="E318" s="86"/>
      <c r="F318" s="56"/>
      <c r="G318" s="49"/>
      <c r="H318" s="49"/>
      <c r="I318" s="49"/>
      <c r="J318" s="49"/>
      <c r="K318" s="49"/>
      <c r="L318" s="49"/>
      <c r="M318" s="49"/>
      <c r="N318" s="49"/>
      <c r="O318" s="49"/>
      <c r="P318" s="49"/>
      <c r="Q318" s="49"/>
      <c r="R318" s="49"/>
      <c r="S318" s="49"/>
      <c r="T318" s="49"/>
      <c r="U318" s="49"/>
      <c r="V318" s="49"/>
      <c r="W318" s="49"/>
      <c r="X318" s="49"/>
      <c r="Y318" s="49"/>
      <c r="Z318" s="49"/>
      <c r="AA318" s="49"/>
      <c r="AB318" s="49"/>
      <c r="AC318" s="49"/>
      <c r="AD318" s="49"/>
      <c r="AE318" s="49"/>
      <c r="AF318" s="49"/>
      <c r="AG318" s="63"/>
      <c r="AH318" s="32">
        <f t="shared" ref="AH318" si="383">COUNTA(F$136:AG$136)-AI318</f>
        <v>28</v>
      </c>
      <c r="AI318" s="78">
        <f t="shared" ref="AI318:AI321" si="384">AM318+AN318</f>
        <v>0</v>
      </c>
      <c r="AJ318" s="38">
        <f>+COUNTIF(F318:AG318,"休")</f>
        <v>0</v>
      </c>
      <c r="AM318" s="29">
        <f>+COUNTIF(F318:AG318,"－")</f>
        <v>0</v>
      </c>
      <c r="AN318" s="29">
        <f>+COUNTIF(F318:AG318,"外")</f>
        <v>0</v>
      </c>
    </row>
    <row r="319" spans="2:40" x14ac:dyDescent="0.15">
      <c r="B319" s="203"/>
      <c r="C319" s="216"/>
      <c r="D319" s="51" t="str">
        <f>E$15</f>
        <v>●●</v>
      </c>
      <c r="E319" s="109"/>
      <c r="F319" s="52"/>
      <c r="G319" s="53"/>
      <c r="H319" s="53"/>
      <c r="I319" s="53"/>
      <c r="J319" s="53"/>
      <c r="K319" s="53"/>
      <c r="L319" s="53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  <c r="AA319" s="53"/>
      <c r="AB319" s="53"/>
      <c r="AC319" s="53"/>
      <c r="AD319" s="53"/>
      <c r="AE319" s="53"/>
      <c r="AF319" s="53"/>
      <c r="AG319" s="59"/>
      <c r="AH319" s="32">
        <f>COUNTA(F$136:AG$136)-AI319</f>
        <v>28</v>
      </c>
      <c r="AI319" s="4">
        <f t="shared" si="384"/>
        <v>0</v>
      </c>
      <c r="AJ319" s="156">
        <f t="shared" ref="AJ319:AJ321" si="385">+COUNTIF(F319:AG319,"休")</f>
        <v>0</v>
      </c>
      <c r="AM319" s="29">
        <f t="shared" ref="AM319:AM321" si="386">+COUNTIF(F319:AG319,"－")</f>
        <v>0</v>
      </c>
      <c r="AN319" s="29">
        <f>+COUNTIF(F319:AG319,"外")</f>
        <v>0</v>
      </c>
    </row>
    <row r="320" spans="2:40" x14ac:dyDescent="0.15">
      <c r="B320" s="203"/>
      <c r="C320" s="216"/>
      <c r="D320" s="51">
        <f>E$16</f>
        <v>0</v>
      </c>
      <c r="E320" s="109"/>
      <c r="F320" s="52"/>
      <c r="G320" s="53"/>
      <c r="H320" s="53"/>
      <c r="I320" s="53"/>
      <c r="J320" s="53"/>
      <c r="K320" s="53"/>
      <c r="L320" s="53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  <c r="AA320" s="53"/>
      <c r="AB320" s="53"/>
      <c r="AC320" s="53"/>
      <c r="AD320" s="53"/>
      <c r="AE320" s="53"/>
      <c r="AF320" s="53"/>
      <c r="AG320" s="59"/>
      <c r="AH320" s="32">
        <f t="shared" ref="AH320:AH321" si="387">COUNTA(F$136:AG$136)-AI320</f>
        <v>28</v>
      </c>
      <c r="AI320" s="4">
        <f t="shared" si="384"/>
        <v>0</v>
      </c>
      <c r="AJ320" s="156">
        <f t="shared" si="385"/>
        <v>0</v>
      </c>
      <c r="AM320" s="29">
        <f t="shared" si="386"/>
        <v>0</v>
      </c>
      <c r="AN320" s="29">
        <f>+COUNTIF(F320:AG320,"外")</f>
        <v>0</v>
      </c>
    </row>
    <row r="321" spans="2:40" x14ac:dyDescent="0.15">
      <c r="B321" s="203"/>
      <c r="C321" s="217"/>
      <c r="D321" s="47">
        <f>E$17</f>
        <v>0</v>
      </c>
      <c r="E321" s="86"/>
      <c r="F321" s="52"/>
      <c r="G321" s="54"/>
      <c r="H321" s="54"/>
      <c r="I321" s="54"/>
      <c r="J321" s="54"/>
      <c r="K321" s="54"/>
      <c r="L321" s="54"/>
      <c r="M321" s="54"/>
      <c r="N321" s="54"/>
      <c r="O321" s="54"/>
      <c r="P321" s="54"/>
      <c r="Q321" s="54"/>
      <c r="R321" s="54"/>
      <c r="S321" s="54"/>
      <c r="T321" s="54"/>
      <c r="U321" s="54"/>
      <c r="V321" s="54"/>
      <c r="W321" s="54"/>
      <c r="X321" s="54"/>
      <c r="Y321" s="54"/>
      <c r="Z321" s="54"/>
      <c r="AA321" s="54"/>
      <c r="AB321" s="54"/>
      <c r="AC321" s="54"/>
      <c r="AD321" s="54"/>
      <c r="AE321" s="54"/>
      <c r="AF321" s="54"/>
      <c r="AG321" s="63"/>
      <c r="AH321" s="32">
        <f t="shared" si="387"/>
        <v>28</v>
      </c>
      <c r="AI321" s="31">
        <f t="shared" si="384"/>
        <v>0</v>
      </c>
      <c r="AJ321" s="38">
        <f t="shared" si="385"/>
        <v>0</v>
      </c>
      <c r="AM321" s="29">
        <f t="shared" si="386"/>
        <v>0</v>
      </c>
      <c r="AN321" s="29">
        <f>+COUNTIF(F321:AG321,"外")</f>
        <v>0</v>
      </c>
    </row>
    <row r="322" spans="2:40" ht="24.75" customHeight="1" x14ac:dyDescent="0.15">
      <c r="B322" s="203"/>
      <c r="C322" s="215" t="s">
        <v>15</v>
      </c>
      <c r="D322" s="29" t="s">
        <v>17</v>
      </c>
      <c r="E322" s="76" t="s">
        <v>30</v>
      </c>
      <c r="F322" s="107"/>
      <c r="G322" s="108"/>
      <c r="H322" s="108"/>
      <c r="I322" s="108"/>
      <c r="J322" s="108"/>
      <c r="K322" s="108"/>
      <c r="L322" s="108"/>
      <c r="M322" s="108"/>
      <c r="N322" s="108"/>
      <c r="O322" s="108"/>
      <c r="P322" s="108"/>
      <c r="Q322" s="108"/>
      <c r="R322" s="108"/>
      <c r="S322" s="108"/>
      <c r="T322" s="108"/>
      <c r="U322" s="108"/>
      <c r="V322" s="108"/>
      <c r="W322" s="108"/>
      <c r="X322" s="108"/>
      <c r="Y322" s="108"/>
      <c r="Z322" s="108"/>
      <c r="AA322" s="108"/>
      <c r="AB322" s="108"/>
      <c r="AC322" s="108"/>
      <c r="AD322" s="108"/>
      <c r="AE322" s="108"/>
      <c r="AF322" s="108"/>
      <c r="AG322" s="139"/>
      <c r="AH322" s="48"/>
      <c r="AI322" s="29"/>
      <c r="AJ322" s="153"/>
    </row>
    <row r="323" spans="2:40" x14ac:dyDescent="0.15">
      <c r="B323" s="203"/>
      <c r="C323" s="216"/>
      <c r="D323" s="23" t="str">
        <f>E$18</f>
        <v>●●</v>
      </c>
      <c r="E323" s="113"/>
      <c r="F323" s="56"/>
      <c r="G323" s="49"/>
      <c r="H323" s="49"/>
      <c r="I323" s="49"/>
      <c r="J323" s="49"/>
      <c r="K323" s="49"/>
      <c r="L323" s="49"/>
      <c r="M323" s="49"/>
      <c r="N323" s="49"/>
      <c r="O323" s="49"/>
      <c r="P323" s="49"/>
      <c r="Q323" s="49"/>
      <c r="R323" s="49"/>
      <c r="S323" s="49"/>
      <c r="T323" s="49"/>
      <c r="U323" s="49"/>
      <c r="V323" s="49"/>
      <c r="W323" s="49"/>
      <c r="X323" s="49"/>
      <c r="Y323" s="49"/>
      <c r="Z323" s="49"/>
      <c r="AA323" s="49"/>
      <c r="AB323" s="49"/>
      <c r="AC323" s="49"/>
      <c r="AD323" s="49"/>
      <c r="AE323" s="49"/>
      <c r="AF323" s="49"/>
      <c r="AG323" s="141"/>
      <c r="AH323" s="32">
        <f t="shared" ref="AH323:AH326" si="388">COUNTA(F$136:AG$136)-AI323</f>
        <v>28</v>
      </c>
      <c r="AI323" s="79">
        <f t="shared" ref="AI323:AI326" si="389">AM323+AN323</f>
        <v>0</v>
      </c>
      <c r="AJ323" s="154">
        <f>+COUNTIF(F323:AG323,"休")</f>
        <v>0</v>
      </c>
      <c r="AM323" s="29">
        <f>+COUNTIF(F323:AG323,"－")</f>
        <v>0</v>
      </c>
      <c r="AN323" s="29">
        <f>+COUNTIF(F323:AG323,"外")</f>
        <v>0</v>
      </c>
    </row>
    <row r="324" spans="2:40" x14ac:dyDescent="0.15">
      <c r="B324" s="203"/>
      <c r="C324" s="216"/>
      <c r="D324" s="51">
        <f>E$19</f>
        <v>0</v>
      </c>
      <c r="E324" s="109"/>
      <c r="F324" s="52"/>
      <c r="G324" s="53"/>
      <c r="H324" s="53"/>
      <c r="I324" s="53"/>
      <c r="J324" s="53"/>
      <c r="K324" s="53"/>
      <c r="L324" s="53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  <c r="AA324" s="53"/>
      <c r="AB324" s="53"/>
      <c r="AC324" s="53"/>
      <c r="AD324" s="53"/>
      <c r="AE324" s="53"/>
      <c r="AF324" s="53"/>
      <c r="AG324" s="59"/>
      <c r="AH324" s="32">
        <f t="shared" si="388"/>
        <v>28</v>
      </c>
      <c r="AI324" s="4">
        <f t="shared" si="389"/>
        <v>0</v>
      </c>
      <c r="AJ324" s="156">
        <f t="shared" ref="AJ324:AJ326" si="390">+COUNTIF(F324:AG324,"休")</f>
        <v>0</v>
      </c>
      <c r="AM324" s="29">
        <f t="shared" ref="AM324:AM326" si="391">+COUNTIF(F324:AG324,"－")</f>
        <v>0</v>
      </c>
      <c r="AN324" s="29">
        <f>+COUNTIF(F324:AG324,"外")</f>
        <v>0</v>
      </c>
    </row>
    <row r="325" spans="2:40" x14ac:dyDescent="0.15">
      <c r="B325" s="203"/>
      <c r="C325" s="216"/>
      <c r="D325" s="51">
        <f>E$20</f>
        <v>0</v>
      </c>
      <c r="E325" s="109"/>
      <c r="F325" s="52"/>
      <c r="G325" s="53"/>
      <c r="H325" s="53"/>
      <c r="I325" s="53"/>
      <c r="J325" s="53"/>
      <c r="K325" s="53"/>
      <c r="L325" s="53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  <c r="AA325" s="53"/>
      <c r="AB325" s="53"/>
      <c r="AC325" s="53"/>
      <c r="AD325" s="53"/>
      <c r="AE325" s="53"/>
      <c r="AF325" s="53"/>
      <c r="AG325" s="59"/>
      <c r="AH325" s="32">
        <f t="shared" si="388"/>
        <v>28</v>
      </c>
      <c r="AI325" s="4">
        <f t="shared" si="389"/>
        <v>0</v>
      </c>
      <c r="AJ325" s="156">
        <f t="shared" si="390"/>
        <v>0</v>
      </c>
      <c r="AM325" s="29">
        <f t="shared" si="391"/>
        <v>0</v>
      </c>
      <c r="AN325" s="29">
        <f>+COUNTIF(F325:AG325,"外")</f>
        <v>0</v>
      </c>
    </row>
    <row r="326" spans="2:40" x14ac:dyDescent="0.15">
      <c r="B326" s="204"/>
      <c r="C326" s="217"/>
      <c r="D326" s="55">
        <f>E$21</f>
        <v>0</v>
      </c>
      <c r="E326" s="111"/>
      <c r="F326" s="160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  <c r="AA326" s="58"/>
      <c r="AB326" s="58"/>
      <c r="AC326" s="58"/>
      <c r="AD326" s="58"/>
      <c r="AE326" s="58"/>
      <c r="AF326" s="58"/>
      <c r="AG326" s="77"/>
      <c r="AH326" s="142">
        <f t="shared" si="388"/>
        <v>28</v>
      </c>
      <c r="AI326" s="151">
        <f t="shared" si="389"/>
        <v>0</v>
      </c>
      <c r="AJ326" s="155">
        <f t="shared" si="390"/>
        <v>0</v>
      </c>
      <c r="AM326" s="29">
        <f t="shared" si="391"/>
        <v>0</v>
      </c>
      <c r="AN326" s="29">
        <f>+COUNTIF(F326:AG326,"外")</f>
        <v>0</v>
      </c>
    </row>
    <row r="327" spans="2:40" x14ac:dyDescent="0.15"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</row>
    <row r="328" spans="2:40" ht="13.5" customHeight="1" x14ac:dyDescent="0.15">
      <c r="B328" s="25"/>
      <c r="C328" s="33"/>
      <c r="D328" s="26"/>
      <c r="E328" s="3" t="s">
        <v>4</v>
      </c>
      <c r="F328" s="10">
        <f>+AG308+1</f>
        <v>45866</v>
      </c>
      <c r="G328" s="11">
        <f>+F328+1</f>
        <v>45867</v>
      </c>
      <c r="H328" s="11">
        <f t="shared" ref="H328" si="392">+G328+1</f>
        <v>45868</v>
      </c>
      <c r="I328" s="11">
        <f t="shared" ref="I328" si="393">+H328+1</f>
        <v>45869</v>
      </c>
      <c r="J328" s="11">
        <f t="shared" ref="J328" si="394">+I328+1</f>
        <v>45870</v>
      </c>
      <c r="K328" s="11">
        <f t="shared" ref="K328" si="395">+J328+1</f>
        <v>45871</v>
      </c>
      <c r="L328" s="11">
        <f t="shared" ref="L328" si="396">+K328+1</f>
        <v>45872</v>
      </c>
      <c r="M328" s="11">
        <f t="shared" ref="M328" si="397">+L328+1</f>
        <v>45873</v>
      </c>
      <c r="N328" s="11">
        <f t="shared" ref="N328" si="398">+M328+1</f>
        <v>45874</v>
      </c>
      <c r="O328" s="11">
        <f t="shared" ref="O328" si="399">+N328+1</f>
        <v>45875</v>
      </c>
      <c r="P328" s="11">
        <f t="shared" ref="P328" si="400">+O328+1</f>
        <v>45876</v>
      </c>
      <c r="Q328" s="11">
        <f t="shared" ref="Q328" si="401">+P328+1</f>
        <v>45877</v>
      </c>
      <c r="R328" s="11">
        <f t="shared" ref="R328" si="402">+Q328+1</f>
        <v>45878</v>
      </c>
      <c r="S328" s="11">
        <f t="shared" ref="S328" si="403">+R328+1</f>
        <v>45879</v>
      </c>
      <c r="T328" s="11">
        <f t="shared" ref="T328" si="404">+S328+1</f>
        <v>45880</v>
      </c>
      <c r="U328" s="11">
        <f t="shared" ref="U328" si="405">+T328+1</f>
        <v>45881</v>
      </c>
      <c r="V328" s="11">
        <f t="shared" ref="V328" si="406">+U328+1</f>
        <v>45882</v>
      </c>
      <c r="W328" s="11">
        <f t="shared" ref="W328" si="407">+V328+1</f>
        <v>45883</v>
      </c>
      <c r="X328" s="11">
        <f t="shared" ref="X328" si="408">+W328+1</f>
        <v>45884</v>
      </c>
      <c r="Y328" s="11">
        <f t="shared" ref="Y328" si="409">+X328+1</f>
        <v>45885</v>
      </c>
      <c r="Z328" s="11">
        <f>+Y328+1</f>
        <v>45886</v>
      </c>
      <c r="AA328" s="11">
        <f t="shared" ref="AA328" si="410">+Z328+1</f>
        <v>45887</v>
      </c>
      <c r="AB328" s="11">
        <f t="shared" ref="AB328" si="411">+AA328+1</f>
        <v>45888</v>
      </c>
      <c r="AC328" s="11">
        <f t="shared" ref="AC328" si="412">+AB328+1</f>
        <v>45889</v>
      </c>
      <c r="AD328" s="11">
        <f>+AC328+1</f>
        <v>45890</v>
      </c>
      <c r="AE328" s="11">
        <f t="shared" ref="AE328:AG328" si="413">+AD328+1</f>
        <v>45891</v>
      </c>
      <c r="AF328" s="11">
        <f t="shared" si="413"/>
        <v>45892</v>
      </c>
      <c r="AG328" s="143">
        <f t="shared" si="413"/>
        <v>45893</v>
      </c>
      <c r="AH328" s="221" t="s">
        <v>86</v>
      </c>
      <c r="AI328" s="224" t="s">
        <v>87</v>
      </c>
      <c r="AJ328" s="227" t="s">
        <v>18</v>
      </c>
      <c r="AK328" s="163"/>
      <c r="AM328" s="164" t="s">
        <v>77</v>
      </c>
      <c r="AN328" s="164" t="s">
        <v>78</v>
      </c>
    </row>
    <row r="329" spans="2:40" x14ac:dyDescent="0.15">
      <c r="B329" s="27"/>
      <c r="C329" s="34"/>
      <c r="D329" s="28"/>
      <c r="E329" s="4" t="s">
        <v>2</v>
      </c>
      <c r="F329" s="124" t="str">
        <f>TEXT(WEEKDAY(+F328),"aaa")</f>
        <v>月</v>
      </c>
      <c r="G329" s="117" t="str">
        <f t="shared" ref="G329:AD329" si="414">TEXT(WEEKDAY(+G328),"aaa")</f>
        <v>火</v>
      </c>
      <c r="H329" s="117" t="str">
        <f t="shared" si="414"/>
        <v>水</v>
      </c>
      <c r="I329" s="117" t="str">
        <f t="shared" si="414"/>
        <v>木</v>
      </c>
      <c r="J329" s="117" t="str">
        <f t="shared" si="414"/>
        <v>金</v>
      </c>
      <c r="K329" s="117" t="str">
        <f t="shared" si="414"/>
        <v>土</v>
      </c>
      <c r="L329" s="117" t="str">
        <f t="shared" si="414"/>
        <v>日</v>
      </c>
      <c r="M329" s="117" t="str">
        <f t="shared" si="414"/>
        <v>月</v>
      </c>
      <c r="N329" s="117" t="str">
        <f t="shared" si="414"/>
        <v>火</v>
      </c>
      <c r="O329" s="117" t="str">
        <f t="shared" si="414"/>
        <v>水</v>
      </c>
      <c r="P329" s="117" t="str">
        <f t="shared" si="414"/>
        <v>木</v>
      </c>
      <c r="Q329" s="117" t="str">
        <f t="shared" si="414"/>
        <v>金</v>
      </c>
      <c r="R329" s="117" t="str">
        <f t="shared" si="414"/>
        <v>土</v>
      </c>
      <c r="S329" s="117" t="str">
        <f t="shared" si="414"/>
        <v>日</v>
      </c>
      <c r="T329" s="117" t="str">
        <f t="shared" si="414"/>
        <v>月</v>
      </c>
      <c r="U329" s="117" t="str">
        <f t="shared" si="414"/>
        <v>火</v>
      </c>
      <c r="V329" s="117" t="str">
        <f t="shared" si="414"/>
        <v>水</v>
      </c>
      <c r="W329" s="117" t="str">
        <f t="shared" si="414"/>
        <v>木</v>
      </c>
      <c r="X329" s="117" t="str">
        <f t="shared" si="414"/>
        <v>金</v>
      </c>
      <c r="Y329" s="117" t="str">
        <f t="shared" si="414"/>
        <v>土</v>
      </c>
      <c r="Z329" s="117" t="str">
        <f t="shared" si="414"/>
        <v>日</v>
      </c>
      <c r="AA329" s="117" t="str">
        <f t="shared" si="414"/>
        <v>月</v>
      </c>
      <c r="AB329" s="117" t="str">
        <f t="shared" si="414"/>
        <v>火</v>
      </c>
      <c r="AC329" s="117" t="str">
        <f t="shared" si="414"/>
        <v>水</v>
      </c>
      <c r="AD329" s="117" t="str">
        <f t="shared" si="414"/>
        <v>木</v>
      </c>
      <c r="AE329" s="117" t="str">
        <f t="shared" ref="AE329:AG329" si="415">TEXT(WEEKDAY(+AE328),"aaa")</f>
        <v>金</v>
      </c>
      <c r="AF329" s="117" t="str">
        <f t="shared" si="415"/>
        <v>土</v>
      </c>
      <c r="AG329" s="117" t="str">
        <f t="shared" si="415"/>
        <v>日</v>
      </c>
      <c r="AH329" s="222"/>
      <c r="AI329" s="225"/>
      <c r="AJ329" s="228"/>
      <c r="AK329" s="163"/>
      <c r="AM329" s="164"/>
      <c r="AN329" s="164"/>
    </row>
    <row r="330" spans="2:40" ht="24.75" customHeight="1" x14ac:dyDescent="0.15">
      <c r="B330" s="106" t="s">
        <v>62</v>
      </c>
      <c r="C330" s="35" t="s">
        <v>16</v>
      </c>
      <c r="D330" s="29" t="s">
        <v>17</v>
      </c>
      <c r="E330" s="76" t="s">
        <v>30</v>
      </c>
      <c r="F330" s="107"/>
      <c r="G330" s="108"/>
      <c r="H330" s="108"/>
      <c r="I330" s="108"/>
      <c r="J330" s="108"/>
      <c r="K330" s="108"/>
      <c r="L330" s="108"/>
      <c r="M330" s="108"/>
      <c r="N330" s="108"/>
      <c r="O330" s="108"/>
      <c r="P330" s="108"/>
      <c r="Q330" s="108"/>
      <c r="R330" s="108"/>
      <c r="S330" s="108"/>
      <c r="T330" s="108"/>
      <c r="U330" s="108"/>
      <c r="V330" s="108"/>
      <c r="W330" s="108"/>
      <c r="X330" s="108"/>
      <c r="Y330" s="108"/>
      <c r="Z330" s="108"/>
      <c r="AA330" s="108"/>
      <c r="AB330" s="108"/>
      <c r="AC330" s="108"/>
      <c r="AD330" s="108"/>
      <c r="AE330" s="108"/>
      <c r="AF330" s="108"/>
      <c r="AG330" s="139"/>
      <c r="AH330" s="223"/>
      <c r="AI330" s="226"/>
      <c r="AJ330" s="229"/>
      <c r="AK330" s="163"/>
    </row>
    <row r="331" spans="2:40" ht="13.5" customHeight="1" x14ac:dyDescent="0.15">
      <c r="B331" s="202" t="s">
        <v>21</v>
      </c>
      <c r="C331" s="215" t="s">
        <v>10</v>
      </c>
      <c r="D331" s="23" t="str">
        <f>E$8</f>
        <v>〇〇</v>
      </c>
      <c r="E331" s="113"/>
      <c r="F331" s="56"/>
      <c r="G331" s="49"/>
      <c r="H331" s="49"/>
      <c r="I331" s="49"/>
      <c r="J331" s="49"/>
      <c r="K331" s="49"/>
      <c r="L331" s="49"/>
      <c r="M331" s="49"/>
      <c r="N331" s="49"/>
      <c r="O331" s="49"/>
      <c r="P331" s="49"/>
      <c r="Q331" s="49"/>
      <c r="R331" s="49"/>
      <c r="S331" s="49"/>
      <c r="T331" s="49"/>
      <c r="U331" s="49"/>
      <c r="V331" s="49"/>
      <c r="W331" s="49"/>
      <c r="X331" s="49"/>
      <c r="Y331" s="49"/>
      <c r="Z331" s="49"/>
      <c r="AA331" s="49"/>
      <c r="AB331" s="49"/>
      <c r="AC331" s="49"/>
      <c r="AD331" s="49"/>
      <c r="AE331" s="49"/>
      <c r="AF331" s="49"/>
      <c r="AG331" s="63"/>
      <c r="AH331" s="32">
        <f>COUNTA(F$156:AG$156)-AI331</f>
        <v>28</v>
      </c>
      <c r="AI331" s="78">
        <f>AM331+AN331</f>
        <v>0</v>
      </c>
      <c r="AJ331" s="38">
        <f>+COUNTIF(F331:AG331,"休")</f>
        <v>0</v>
      </c>
      <c r="AM331" s="29">
        <f>+COUNTIF(F331:AG331,"－")</f>
        <v>0</v>
      </c>
      <c r="AN331" s="29">
        <f t="shared" ref="AN331:AN336" si="416">+COUNTIF(F331:AG331,"外")</f>
        <v>0</v>
      </c>
    </row>
    <row r="332" spans="2:40" ht="13.5" customHeight="1" x14ac:dyDescent="0.15">
      <c r="B332" s="203"/>
      <c r="C332" s="216"/>
      <c r="D332" s="51" t="str">
        <f>E$9</f>
        <v>●●</v>
      </c>
      <c r="E332" s="109"/>
      <c r="F332" s="52"/>
      <c r="G332" s="53"/>
      <c r="H332" s="53"/>
      <c r="I332" s="53"/>
      <c r="J332" s="53"/>
      <c r="K332" s="53"/>
      <c r="L332" s="53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  <c r="AA332" s="53"/>
      <c r="AB332" s="53"/>
      <c r="AC332" s="53"/>
      <c r="AD332" s="53"/>
      <c r="AE332" s="53"/>
      <c r="AF332" s="53"/>
      <c r="AG332" s="59"/>
      <c r="AH332" s="32">
        <f>COUNTA(F$156:AG$156)-AI332</f>
        <v>28</v>
      </c>
      <c r="AI332" s="4">
        <f t="shared" ref="AI332" si="417">AM332+AN332</f>
        <v>0</v>
      </c>
      <c r="AJ332" s="156">
        <f t="shared" ref="AJ332:AJ335" si="418">+COUNTIF(F332:AG332,"休")</f>
        <v>0</v>
      </c>
      <c r="AM332" s="29">
        <f t="shared" ref="AM332:AM335" si="419">+COUNTIF(F332:AG332,"－")</f>
        <v>0</v>
      </c>
      <c r="AN332" s="29">
        <f t="shared" si="416"/>
        <v>0</v>
      </c>
    </row>
    <row r="333" spans="2:40" x14ac:dyDescent="0.15">
      <c r="B333" s="203"/>
      <c r="C333" s="216"/>
      <c r="D333" s="51" t="str">
        <f>E$10</f>
        <v>△△</v>
      </c>
      <c r="E333" s="109"/>
      <c r="F333" s="52"/>
      <c r="G333" s="53"/>
      <c r="H333" s="53"/>
      <c r="I333" s="53"/>
      <c r="J333" s="53"/>
      <c r="K333" s="53"/>
      <c r="L333" s="53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  <c r="AA333" s="53"/>
      <c r="AB333" s="53"/>
      <c r="AC333" s="53"/>
      <c r="AD333" s="53"/>
      <c r="AE333" s="53"/>
      <c r="AF333" s="53"/>
      <c r="AG333" s="59"/>
      <c r="AH333" s="32">
        <f t="shared" ref="AH333:AH334" si="420">COUNTA(F$156:AG$156)-AI333</f>
        <v>28</v>
      </c>
      <c r="AI333" s="4">
        <f>AM333+AN333</f>
        <v>0</v>
      </c>
      <c r="AJ333" s="156">
        <f t="shared" si="418"/>
        <v>0</v>
      </c>
      <c r="AM333" s="29">
        <f t="shared" si="419"/>
        <v>0</v>
      </c>
      <c r="AN333" s="29">
        <f t="shared" si="416"/>
        <v>0</v>
      </c>
    </row>
    <row r="334" spans="2:40" x14ac:dyDescent="0.15">
      <c r="B334" s="203"/>
      <c r="C334" s="216"/>
      <c r="D334" s="51" t="str">
        <f>E$11</f>
        <v>■■</v>
      </c>
      <c r="E334" s="109"/>
      <c r="F334" s="52"/>
      <c r="G334" s="53"/>
      <c r="H334" s="53"/>
      <c r="I334" s="53"/>
      <c r="J334" s="53"/>
      <c r="K334" s="53"/>
      <c r="L334" s="53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  <c r="AA334" s="53"/>
      <c r="AB334" s="53"/>
      <c r="AC334" s="53"/>
      <c r="AD334" s="53"/>
      <c r="AE334" s="53"/>
      <c r="AF334" s="53"/>
      <c r="AG334" s="59"/>
      <c r="AH334" s="32">
        <f t="shared" si="420"/>
        <v>28</v>
      </c>
      <c r="AI334" s="4">
        <f t="shared" ref="AI334:AI336" si="421">AM334+AN334</f>
        <v>0</v>
      </c>
      <c r="AJ334" s="156">
        <f t="shared" si="418"/>
        <v>0</v>
      </c>
      <c r="AM334" s="29">
        <f t="shared" si="419"/>
        <v>0</v>
      </c>
      <c r="AN334" s="29">
        <f t="shared" si="416"/>
        <v>0</v>
      </c>
    </row>
    <row r="335" spans="2:40" x14ac:dyDescent="0.15">
      <c r="B335" s="203"/>
      <c r="C335" s="216"/>
      <c r="D335" s="51" t="str">
        <f>E$12</f>
        <v>★★</v>
      </c>
      <c r="E335" s="109"/>
      <c r="F335" s="52"/>
      <c r="G335" s="53"/>
      <c r="H335" s="53"/>
      <c r="I335" s="53"/>
      <c r="J335" s="53"/>
      <c r="K335" s="53"/>
      <c r="L335" s="53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  <c r="AA335" s="53"/>
      <c r="AB335" s="53"/>
      <c r="AC335" s="53"/>
      <c r="AD335" s="53"/>
      <c r="AE335" s="53"/>
      <c r="AF335" s="53"/>
      <c r="AG335" s="59"/>
      <c r="AH335" s="32">
        <f>COUNTA(F$156:AG$156)-AI335</f>
        <v>28</v>
      </c>
      <c r="AI335" s="4">
        <f t="shared" si="421"/>
        <v>0</v>
      </c>
      <c r="AJ335" s="156">
        <f t="shared" si="418"/>
        <v>0</v>
      </c>
      <c r="AM335" s="29">
        <f t="shared" si="419"/>
        <v>0</v>
      </c>
      <c r="AN335" s="29">
        <f t="shared" si="416"/>
        <v>0</v>
      </c>
    </row>
    <row r="336" spans="2:40" x14ac:dyDescent="0.15">
      <c r="B336" s="204"/>
      <c r="C336" s="217"/>
      <c r="D336" s="47"/>
      <c r="E336" s="86"/>
      <c r="F336" s="159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  <c r="AA336" s="50"/>
      <c r="AB336" s="50"/>
      <c r="AC336" s="50"/>
      <c r="AD336" s="50"/>
      <c r="AE336" s="50"/>
      <c r="AF336" s="50"/>
      <c r="AG336" s="140"/>
      <c r="AH336" s="32">
        <f>COUNTA(F$156:AG$156)-AI336</f>
        <v>28</v>
      </c>
      <c r="AI336" s="78">
        <f t="shared" si="421"/>
        <v>0</v>
      </c>
      <c r="AJ336" s="38">
        <f>+COUNTIF(F336:AG336,"休")</f>
        <v>0</v>
      </c>
      <c r="AM336" s="29">
        <f>+COUNTIF(F336:AG336,"－")</f>
        <v>0</v>
      </c>
      <c r="AN336" s="29">
        <f t="shared" si="416"/>
        <v>0</v>
      </c>
    </row>
    <row r="337" spans="1:40" ht="24.75" customHeight="1" x14ac:dyDescent="0.15">
      <c r="B337" s="202" t="s">
        <v>22</v>
      </c>
      <c r="C337" s="215" t="s">
        <v>14</v>
      </c>
      <c r="D337" s="29" t="s">
        <v>17</v>
      </c>
      <c r="E337" s="76" t="s">
        <v>30</v>
      </c>
      <c r="F337" s="107"/>
      <c r="G337" s="108"/>
      <c r="H337" s="108"/>
      <c r="I337" s="108"/>
      <c r="J337" s="108"/>
      <c r="K337" s="108"/>
      <c r="L337" s="108"/>
      <c r="M337" s="108"/>
      <c r="N337" s="108"/>
      <c r="O337" s="108"/>
      <c r="P337" s="108"/>
      <c r="Q337" s="108"/>
      <c r="R337" s="108"/>
      <c r="S337" s="108"/>
      <c r="T337" s="108"/>
      <c r="U337" s="108"/>
      <c r="V337" s="108"/>
      <c r="W337" s="108"/>
      <c r="X337" s="108"/>
      <c r="Y337" s="108"/>
      <c r="Z337" s="108"/>
      <c r="AA337" s="108"/>
      <c r="AB337" s="108"/>
      <c r="AC337" s="108"/>
      <c r="AD337" s="108"/>
      <c r="AE337" s="108"/>
      <c r="AF337" s="108"/>
      <c r="AG337" s="139"/>
      <c r="AH337" s="48"/>
      <c r="AI337" s="29"/>
      <c r="AJ337" s="153"/>
    </row>
    <row r="338" spans="1:40" ht="13.5" customHeight="1" x14ac:dyDescent="0.15">
      <c r="B338" s="203"/>
      <c r="C338" s="216"/>
      <c r="D338" s="47" t="str">
        <f>E$14</f>
        <v>〇〇</v>
      </c>
      <c r="E338" s="86"/>
      <c r="F338" s="56"/>
      <c r="G338" s="49"/>
      <c r="H338" s="49"/>
      <c r="I338" s="49"/>
      <c r="J338" s="49"/>
      <c r="K338" s="49"/>
      <c r="L338" s="49"/>
      <c r="M338" s="49"/>
      <c r="N338" s="49"/>
      <c r="O338" s="49"/>
      <c r="P338" s="49"/>
      <c r="Q338" s="49"/>
      <c r="R338" s="49"/>
      <c r="S338" s="49"/>
      <c r="T338" s="49"/>
      <c r="U338" s="49"/>
      <c r="V338" s="49"/>
      <c r="W338" s="49"/>
      <c r="X338" s="49"/>
      <c r="Y338" s="49"/>
      <c r="Z338" s="49"/>
      <c r="AA338" s="49"/>
      <c r="AB338" s="49"/>
      <c r="AC338" s="49"/>
      <c r="AD338" s="49"/>
      <c r="AE338" s="49"/>
      <c r="AF338" s="49"/>
      <c r="AG338" s="63"/>
      <c r="AH338" s="32">
        <f>COUNTA(F$156:AG$156)-AI338</f>
        <v>28</v>
      </c>
      <c r="AI338" s="78">
        <f t="shared" ref="AI338:AI341" si="422">AM338+AN338</f>
        <v>0</v>
      </c>
      <c r="AJ338" s="38">
        <f>+COUNTIF(F338:AG338,"休")</f>
        <v>0</v>
      </c>
      <c r="AM338" s="29">
        <f>+COUNTIF(F338:AG338,"－")</f>
        <v>0</v>
      </c>
      <c r="AN338" s="29">
        <f>+COUNTIF(F338:AG338,"外")</f>
        <v>0</v>
      </c>
    </row>
    <row r="339" spans="1:40" x14ac:dyDescent="0.15">
      <c r="B339" s="203"/>
      <c r="C339" s="216"/>
      <c r="D339" s="51" t="str">
        <f>E$15</f>
        <v>●●</v>
      </c>
      <c r="E339" s="109"/>
      <c r="F339" s="52"/>
      <c r="G339" s="53"/>
      <c r="H339" s="53"/>
      <c r="I339" s="53"/>
      <c r="J339" s="53"/>
      <c r="K339" s="53"/>
      <c r="L339" s="53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  <c r="AA339" s="53"/>
      <c r="AB339" s="53"/>
      <c r="AC339" s="53"/>
      <c r="AD339" s="53"/>
      <c r="AE339" s="53"/>
      <c r="AF339" s="53"/>
      <c r="AG339" s="59"/>
      <c r="AH339" s="32">
        <f>COUNTA(F$156:AG$156)-AI339</f>
        <v>28</v>
      </c>
      <c r="AI339" s="4">
        <f t="shared" si="422"/>
        <v>0</v>
      </c>
      <c r="AJ339" s="156">
        <f t="shared" ref="AJ339:AJ341" si="423">+COUNTIF(F339:AG339,"休")</f>
        <v>0</v>
      </c>
      <c r="AM339" s="29">
        <f t="shared" ref="AM339:AM341" si="424">+COUNTIF(F339:AG339,"－")</f>
        <v>0</v>
      </c>
      <c r="AN339" s="29">
        <f>+COUNTIF(F339:AG339,"外")</f>
        <v>0</v>
      </c>
    </row>
    <row r="340" spans="1:40" x14ac:dyDescent="0.15">
      <c r="B340" s="203"/>
      <c r="C340" s="216"/>
      <c r="D340" s="51">
        <f>E$16</f>
        <v>0</v>
      </c>
      <c r="E340" s="109"/>
      <c r="F340" s="52"/>
      <c r="G340" s="53"/>
      <c r="H340" s="53"/>
      <c r="I340" s="53"/>
      <c r="J340" s="53"/>
      <c r="K340" s="53"/>
      <c r="L340" s="53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  <c r="AA340" s="53"/>
      <c r="AB340" s="53"/>
      <c r="AC340" s="53"/>
      <c r="AD340" s="53"/>
      <c r="AE340" s="53"/>
      <c r="AF340" s="53"/>
      <c r="AG340" s="59"/>
      <c r="AH340" s="32">
        <f t="shared" ref="AH340:AH341" si="425">COUNTA(F$156:AG$156)-AI340</f>
        <v>28</v>
      </c>
      <c r="AI340" s="4">
        <f t="shared" si="422"/>
        <v>0</v>
      </c>
      <c r="AJ340" s="156">
        <f t="shared" si="423"/>
        <v>0</v>
      </c>
      <c r="AM340" s="29">
        <f t="shared" si="424"/>
        <v>0</v>
      </c>
      <c r="AN340" s="29">
        <f>+COUNTIF(F340:AG340,"外")</f>
        <v>0</v>
      </c>
    </row>
    <row r="341" spans="1:40" x14ac:dyDescent="0.15">
      <c r="B341" s="203"/>
      <c r="C341" s="217"/>
      <c r="D341" s="47">
        <f>E$17</f>
        <v>0</v>
      </c>
      <c r="E341" s="86"/>
      <c r="F341" s="52"/>
      <c r="G341" s="54"/>
      <c r="H341" s="54"/>
      <c r="I341" s="54"/>
      <c r="J341" s="54"/>
      <c r="K341" s="54"/>
      <c r="L341" s="54"/>
      <c r="M341" s="54"/>
      <c r="N341" s="54"/>
      <c r="O341" s="54"/>
      <c r="P341" s="54"/>
      <c r="Q341" s="54"/>
      <c r="R341" s="54"/>
      <c r="S341" s="54"/>
      <c r="T341" s="54"/>
      <c r="U341" s="54"/>
      <c r="V341" s="54"/>
      <c r="W341" s="54"/>
      <c r="X341" s="54"/>
      <c r="Y341" s="54"/>
      <c r="Z341" s="54"/>
      <c r="AA341" s="54"/>
      <c r="AB341" s="54"/>
      <c r="AC341" s="54"/>
      <c r="AD341" s="54"/>
      <c r="AE341" s="54"/>
      <c r="AF341" s="54"/>
      <c r="AG341" s="63"/>
      <c r="AH341" s="32">
        <f t="shared" si="425"/>
        <v>28</v>
      </c>
      <c r="AI341" s="31">
        <f t="shared" si="422"/>
        <v>0</v>
      </c>
      <c r="AJ341" s="38">
        <f t="shared" si="423"/>
        <v>0</v>
      </c>
      <c r="AM341" s="29">
        <f t="shared" si="424"/>
        <v>0</v>
      </c>
      <c r="AN341" s="29">
        <f>+COUNTIF(F341:AG341,"外")</f>
        <v>0</v>
      </c>
    </row>
    <row r="342" spans="1:40" ht="24.75" customHeight="1" x14ac:dyDescent="0.15">
      <c r="B342" s="203"/>
      <c r="C342" s="215" t="s">
        <v>15</v>
      </c>
      <c r="D342" s="29" t="s">
        <v>17</v>
      </c>
      <c r="E342" s="76" t="s">
        <v>30</v>
      </c>
      <c r="F342" s="107"/>
      <c r="G342" s="108"/>
      <c r="H342" s="108"/>
      <c r="I342" s="108"/>
      <c r="J342" s="108"/>
      <c r="K342" s="108"/>
      <c r="L342" s="108"/>
      <c r="M342" s="108"/>
      <c r="N342" s="108"/>
      <c r="O342" s="108"/>
      <c r="P342" s="108"/>
      <c r="Q342" s="108"/>
      <c r="R342" s="108"/>
      <c r="S342" s="108"/>
      <c r="T342" s="108"/>
      <c r="U342" s="108"/>
      <c r="V342" s="108"/>
      <c r="W342" s="108"/>
      <c r="X342" s="108"/>
      <c r="Y342" s="108"/>
      <c r="Z342" s="108"/>
      <c r="AA342" s="108"/>
      <c r="AB342" s="108"/>
      <c r="AC342" s="108"/>
      <c r="AD342" s="108"/>
      <c r="AE342" s="108"/>
      <c r="AF342" s="108"/>
      <c r="AG342" s="139"/>
      <c r="AH342" s="48"/>
      <c r="AI342" s="29"/>
      <c r="AJ342" s="153"/>
    </row>
    <row r="343" spans="1:40" x14ac:dyDescent="0.15">
      <c r="B343" s="203"/>
      <c r="C343" s="216"/>
      <c r="D343" s="23" t="str">
        <f>E$18</f>
        <v>●●</v>
      </c>
      <c r="E343" s="113"/>
      <c r="F343" s="56"/>
      <c r="G343" s="49"/>
      <c r="H343" s="49"/>
      <c r="I343" s="49"/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T343" s="49"/>
      <c r="U343" s="49"/>
      <c r="V343" s="49"/>
      <c r="W343" s="49"/>
      <c r="X343" s="49"/>
      <c r="Y343" s="49"/>
      <c r="Z343" s="49"/>
      <c r="AA343" s="49"/>
      <c r="AB343" s="49"/>
      <c r="AC343" s="49"/>
      <c r="AD343" s="49"/>
      <c r="AE343" s="49"/>
      <c r="AF343" s="49"/>
      <c r="AG343" s="141"/>
      <c r="AH343" s="32">
        <f>COUNTA(F$156:AG$156)-AI343</f>
        <v>28</v>
      </c>
      <c r="AI343" s="79">
        <f t="shared" ref="AI343:AI346" si="426">AM343+AN343</f>
        <v>0</v>
      </c>
      <c r="AJ343" s="154">
        <f>+COUNTIF(F343:AG343,"休")</f>
        <v>0</v>
      </c>
      <c r="AM343" s="29">
        <f>+COUNTIF(F343:AG343,"－")</f>
        <v>0</v>
      </c>
      <c r="AN343" s="29">
        <f>+COUNTIF(F343:AG343,"外")</f>
        <v>0</v>
      </c>
    </row>
    <row r="344" spans="1:40" x14ac:dyDescent="0.15">
      <c r="B344" s="203"/>
      <c r="C344" s="216"/>
      <c r="D344" s="51">
        <f>E$19</f>
        <v>0</v>
      </c>
      <c r="E344" s="109"/>
      <c r="F344" s="52"/>
      <c r="G344" s="53"/>
      <c r="H344" s="53"/>
      <c r="I344" s="53"/>
      <c r="J344" s="53"/>
      <c r="K344" s="53"/>
      <c r="L344" s="53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  <c r="AA344" s="53"/>
      <c r="AB344" s="53"/>
      <c r="AC344" s="53"/>
      <c r="AD344" s="53"/>
      <c r="AE344" s="53"/>
      <c r="AF344" s="53"/>
      <c r="AG344" s="59"/>
      <c r="AH344" s="32">
        <f>COUNTA(F$156:AG$156)-AI344</f>
        <v>28</v>
      </c>
      <c r="AI344" s="4">
        <f t="shared" si="426"/>
        <v>0</v>
      </c>
      <c r="AJ344" s="156">
        <f t="shared" ref="AJ344:AJ346" si="427">+COUNTIF(F344:AG344,"休")</f>
        <v>0</v>
      </c>
      <c r="AM344" s="29">
        <f t="shared" ref="AM344:AM346" si="428">+COUNTIF(F344:AG344,"－")</f>
        <v>0</v>
      </c>
      <c r="AN344" s="29">
        <f>+COUNTIF(F344:AG344,"外")</f>
        <v>0</v>
      </c>
    </row>
    <row r="345" spans="1:40" x14ac:dyDescent="0.15">
      <c r="B345" s="203"/>
      <c r="C345" s="216"/>
      <c r="D345" s="51">
        <f>E$20</f>
        <v>0</v>
      </c>
      <c r="E345" s="109"/>
      <c r="F345" s="52"/>
      <c r="G345" s="53"/>
      <c r="H345" s="53"/>
      <c r="I345" s="53"/>
      <c r="J345" s="53"/>
      <c r="K345" s="53"/>
      <c r="L345" s="53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  <c r="AA345" s="53"/>
      <c r="AB345" s="53"/>
      <c r="AC345" s="53"/>
      <c r="AD345" s="53"/>
      <c r="AE345" s="53"/>
      <c r="AF345" s="53"/>
      <c r="AG345" s="59"/>
      <c r="AH345" s="32">
        <f t="shared" ref="AH345:AH346" si="429">COUNTA(F$156:AG$156)-AI345</f>
        <v>28</v>
      </c>
      <c r="AI345" s="4">
        <f t="shared" si="426"/>
        <v>0</v>
      </c>
      <c r="AJ345" s="156">
        <f t="shared" si="427"/>
        <v>0</v>
      </c>
      <c r="AM345" s="29">
        <f t="shared" si="428"/>
        <v>0</v>
      </c>
      <c r="AN345" s="29">
        <f>+COUNTIF(F345:AG345,"外")</f>
        <v>0</v>
      </c>
    </row>
    <row r="346" spans="1:40" x14ac:dyDescent="0.15">
      <c r="B346" s="204"/>
      <c r="C346" s="217"/>
      <c r="D346" s="55">
        <f>E$21</f>
        <v>0</v>
      </c>
      <c r="E346" s="111"/>
      <c r="F346" s="160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  <c r="AA346" s="58"/>
      <c r="AB346" s="58"/>
      <c r="AC346" s="58"/>
      <c r="AD346" s="58"/>
      <c r="AE346" s="58"/>
      <c r="AF346" s="58"/>
      <c r="AG346" s="77"/>
      <c r="AH346" s="142">
        <f t="shared" si="429"/>
        <v>28</v>
      </c>
      <c r="AI346" s="151">
        <f t="shared" si="426"/>
        <v>0</v>
      </c>
      <c r="AJ346" s="155">
        <f t="shared" si="427"/>
        <v>0</v>
      </c>
      <c r="AM346" s="29">
        <f t="shared" si="428"/>
        <v>0</v>
      </c>
      <c r="AN346" s="29">
        <f>+COUNTIF(F346:AG346,"外")</f>
        <v>0</v>
      </c>
    </row>
    <row r="348" spans="1:40" ht="6" customHeight="1" x14ac:dyDescent="0.15">
      <c r="B348" s="8"/>
      <c r="C348" s="8"/>
      <c r="D348" s="8"/>
      <c r="E348" s="86"/>
      <c r="F348" s="86"/>
      <c r="G348" s="102"/>
      <c r="H348" s="102"/>
      <c r="I348" s="102"/>
      <c r="J348" s="102"/>
      <c r="K348" s="102"/>
      <c r="L348" s="102"/>
      <c r="M348" s="102"/>
      <c r="N348" s="102"/>
      <c r="O348" s="102"/>
      <c r="P348" s="102"/>
      <c r="Q348" s="102"/>
      <c r="R348" s="102"/>
      <c r="S348" s="102"/>
      <c r="T348" s="102"/>
      <c r="U348" s="102"/>
      <c r="V348" s="102"/>
      <c r="W348" s="102"/>
      <c r="X348" s="102"/>
      <c r="Y348" s="102"/>
      <c r="Z348" s="102"/>
      <c r="AA348" s="102"/>
      <c r="AB348" s="102"/>
      <c r="AC348" s="102"/>
      <c r="AD348" s="102"/>
      <c r="AE348" s="102"/>
      <c r="AF348" s="102"/>
      <c r="AG348" s="102"/>
      <c r="AH348" s="8"/>
      <c r="AI348" s="8"/>
      <c r="AJ348" s="8"/>
    </row>
    <row r="349" spans="1:40" ht="18.75" x14ac:dyDescent="0.15">
      <c r="A349" s="6" t="s">
        <v>72</v>
      </c>
      <c r="B349" s="6"/>
      <c r="C349" s="6"/>
      <c r="D349" s="6"/>
      <c r="E349" s="6"/>
      <c r="P349" s="13"/>
      <c r="AJ349" s="7" t="s">
        <v>65</v>
      </c>
    </row>
    <row r="350" spans="1:40" ht="13.5" customHeight="1" x14ac:dyDescent="0.15">
      <c r="AD350" s="166" t="s">
        <v>63</v>
      </c>
      <c r="AE350" s="166"/>
      <c r="AF350" s="166"/>
      <c r="AG350" s="280" t="str">
        <f>AG$2</f>
        <v>令和　年　月　日</v>
      </c>
      <c r="AH350" s="280"/>
      <c r="AI350" s="280"/>
      <c r="AJ350" s="280"/>
    </row>
    <row r="351" spans="1:40" s="130" customFormat="1" ht="18" customHeight="1" x14ac:dyDescent="0.15">
      <c r="B351" s="281" t="s">
        <v>1</v>
      </c>
      <c r="C351" s="281"/>
      <c r="D351" s="131" t="s">
        <v>5</v>
      </c>
      <c r="E351" s="132" t="str">
        <f>E$3</f>
        <v>〇〇〇工事（〇〇工区）</v>
      </c>
      <c r="F351" s="132"/>
      <c r="G351" s="132"/>
      <c r="H351" s="132"/>
      <c r="I351" s="132"/>
      <c r="J351" s="132"/>
      <c r="K351" s="132"/>
      <c r="L351" s="132"/>
      <c r="M351" s="132"/>
      <c r="N351" s="132"/>
      <c r="O351" s="131"/>
      <c r="P351" s="131"/>
      <c r="Q351" s="131"/>
      <c r="R351" s="133" t="s">
        <v>20</v>
      </c>
      <c r="S351" s="133"/>
      <c r="T351" s="133"/>
      <c r="U351" s="134"/>
      <c r="V351" s="134"/>
      <c r="W351" s="131" t="s">
        <v>5</v>
      </c>
      <c r="X351" s="282">
        <f>X$3</f>
        <v>45474</v>
      </c>
      <c r="Y351" s="282"/>
      <c r="Z351" s="282"/>
      <c r="AA351" s="282"/>
      <c r="AB351" s="282"/>
      <c r="AC351" s="131"/>
      <c r="AD351" s="131"/>
      <c r="AE351" s="131"/>
      <c r="AF351" s="131"/>
      <c r="AG351" s="131"/>
    </row>
    <row r="352" spans="1:40" s="130" customFormat="1" ht="18" customHeight="1" x14ac:dyDescent="0.15">
      <c r="B352" s="283" t="s">
        <v>0</v>
      </c>
      <c r="C352" s="283"/>
      <c r="D352" s="131" t="s">
        <v>5</v>
      </c>
      <c r="E352" s="284">
        <f>+X352-X351+1</f>
        <v>258</v>
      </c>
      <c r="F352" s="284"/>
      <c r="G352" s="284"/>
      <c r="H352" s="131"/>
      <c r="I352" s="131"/>
      <c r="J352" s="131"/>
      <c r="K352" s="131"/>
      <c r="L352" s="131"/>
      <c r="M352" s="131"/>
      <c r="N352" s="131"/>
      <c r="O352" s="131"/>
      <c r="P352" s="131"/>
      <c r="Q352" s="131"/>
      <c r="R352" s="133" t="s">
        <v>8</v>
      </c>
      <c r="S352" s="135"/>
      <c r="T352" s="135"/>
      <c r="U352" s="136"/>
      <c r="V352" s="136"/>
      <c r="W352" s="131" t="s">
        <v>5</v>
      </c>
      <c r="X352" s="285">
        <f>X$4</f>
        <v>45731</v>
      </c>
      <c r="Y352" s="285"/>
      <c r="Z352" s="285"/>
      <c r="AA352" s="285"/>
      <c r="AB352" s="285"/>
      <c r="AC352" s="131"/>
      <c r="AD352" s="131"/>
      <c r="AE352" s="131"/>
      <c r="AF352" s="131"/>
      <c r="AG352" s="131"/>
    </row>
    <row r="353" spans="2:40" x14ac:dyDescent="0.15"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</row>
    <row r="354" spans="2:40" ht="13.5" customHeight="1" x14ac:dyDescent="0.15">
      <c r="B354" s="25"/>
      <c r="C354" s="33"/>
      <c r="D354" s="26"/>
      <c r="E354" s="15" t="s">
        <v>4</v>
      </c>
      <c r="F354" s="16">
        <f>+AG328+1</f>
        <v>45894</v>
      </c>
      <c r="G354" s="17">
        <f>+F354+1</f>
        <v>45895</v>
      </c>
      <c r="H354" s="17">
        <f t="shared" ref="H354" si="430">+G354+1</f>
        <v>45896</v>
      </c>
      <c r="I354" s="17">
        <f t="shared" ref="I354" si="431">+H354+1</f>
        <v>45897</v>
      </c>
      <c r="J354" s="17">
        <f t="shared" ref="J354" si="432">+I354+1</f>
        <v>45898</v>
      </c>
      <c r="K354" s="17">
        <f t="shared" ref="K354" si="433">+J354+1</f>
        <v>45899</v>
      </c>
      <c r="L354" s="17">
        <f t="shared" ref="L354" si="434">+K354+1</f>
        <v>45900</v>
      </c>
      <c r="M354" s="17">
        <f t="shared" ref="M354" si="435">+L354+1</f>
        <v>45901</v>
      </c>
      <c r="N354" s="17">
        <f t="shared" ref="N354" si="436">+M354+1</f>
        <v>45902</v>
      </c>
      <c r="O354" s="17">
        <f t="shared" ref="O354" si="437">+N354+1</f>
        <v>45903</v>
      </c>
      <c r="P354" s="17">
        <f t="shared" ref="P354" si="438">+O354+1</f>
        <v>45904</v>
      </c>
      <c r="Q354" s="17">
        <f t="shared" ref="Q354" si="439">+P354+1</f>
        <v>45905</v>
      </c>
      <c r="R354" s="17">
        <f t="shared" ref="R354" si="440">+Q354+1</f>
        <v>45906</v>
      </c>
      <c r="S354" s="17">
        <f t="shared" ref="S354" si="441">+R354+1</f>
        <v>45907</v>
      </c>
      <c r="T354" s="17">
        <f t="shared" ref="T354" si="442">+S354+1</f>
        <v>45908</v>
      </c>
      <c r="U354" s="17">
        <f t="shared" ref="U354" si="443">+T354+1</f>
        <v>45909</v>
      </c>
      <c r="V354" s="17">
        <f t="shared" ref="V354" si="444">+U354+1</f>
        <v>45910</v>
      </c>
      <c r="W354" s="17">
        <f t="shared" ref="W354" si="445">+V354+1</f>
        <v>45911</v>
      </c>
      <c r="X354" s="17">
        <f t="shared" ref="X354" si="446">+W354+1</f>
        <v>45912</v>
      </c>
      <c r="Y354" s="17">
        <f t="shared" ref="Y354" si="447">+X354+1</f>
        <v>45913</v>
      </c>
      <c r="Z354" s="17">
        <f>+Y354+1</f>
        <v>45914</v>
      </c>
      <c r="AA354" s="17">
        <f t="shared" ref="AA354" si="448">+Z354+1</f>
        <v>45915</v>
      </c>
      <c r="AB354" s="17">
        <f t="shared" ref="AB354" si="449">+AA354+1</f>
        <v>45916</v>
      </c>
      <c r="AC354" s="17">
        <f t="shared" ref="AC354" si="450">+AB354+1</f>
        <v>45917</v>
      </c>
      <c r="AD354" s="17">
        <f>+AC354+1</f>
        <v>45918</v>
      </c>
      <c r="AE354" s="17">
        <f t="shared" ref="AE354" si="451">+AD354+1</f>
        <v>45919</v>
      </c>
      <c r="AF354" s="17">
        <f>+AE354+1</f>
        <v>45920</v>
      </c>
      <c r="AG354" s="143">
        <f t="shared" ref="AG354" si="452">+AF354+1</f>
        <v>45921</v>
      </c>
      <c r="AH354" s="221" t="s">
        <v>86</v>
      </c>
      <c r="AI354" s="224" t="s">
        <v>87</v>
      </c>
      <c r="AJ354" s="227" t="s">
        <v>18</v>
      </c>
      <c r="AK354" s="163"/>
      <c r="AM354" s="164" t="s">
        <v>77</v>
      </c>
      <c r="AN354" s="164" t="s">
        <v>78</v>
      </c>
    </row>
    <row r="355" spans="2:40" x14ac:dyDescent="0.15">
      <c r="B355" s="27"/>
      <c r="C355" s="34"/>
      <c r="D355" s="28"/>
      <c r="E355" s="18" t="s">
        <v>2</v>
      </c>
      <c r="F355" s="128" t="str">
        <f>TEXT(WEEKDAY(+F354),"aaa")</f>
        <v>月</v>
      </c>
      <c r="G355" s="121" t="str">
        <f t="shared" ref="G355:AG355" si="453">TEXT(WEEKDAY(+G354),"aaa")</f>
        <v>火</v>
      </c>
      <c r="H355" s="121" t="str">
        <f t="shared" si="453"/>
        <v>水</v>
      </c>
      <c r="I355" s="121" t="str">
        <f t="shared" si="453"/>
        <v>木</v>
      </c>
      <c r="J355" s="121" t="str">
        <f t="shared" si="453"/>
        <v>金</v>
      </c>
      <c r="K355" s="121" t="str">
        <f t="shared" si="453"/>
        <v>土</v>
      </c>
      <c r="L355" s="121" t="str">
        <f t="shared" si="453"/>
        <v>日</v>
      </c>
      <c r="M355" s="121" t="str">
        <f t="shared" si="453"/>
        <v>月</v>
      </c>
      <c r="N355" s="121" t="str">
        <f t="shared" si="453"/>
        <v>火</v>
      </c>
      <c r="O355" s="121" t="str">
        <f t="shared" si="453"/>
        <v>水</v>
      </c>
      <c r="P355" s="121" t="str">
        <f t="shared" si="453"/>
        <v>木</v>
      </c>
      <c r="Q355" s="121" t="str">
        <f t="shared" si="453"/>
        <v>金</v>
      </c>
      <c r="R355" s="121" t="str">
        <f t="shared" si="453"/>
        <v>土</v>
      </c>
      <c r="S355" s="121" t="str">
        <f t="shared" si="453"/>
        <v>日</v>
      </c>
      <c r="T355" s="121" t="str">
        <f t="shared" si="453"/>
        <v>月</v>
      </c>
      <c r="U355" s="121" t="str">
        <f t="shared" si="453"/>
        <v>火</v>
      </c>
      <c r="V355" s="121" t="str">
        <f t="shared" si="453"/>
        <v>水</v>
      </c>
      <c r="W355" s="121" t="str">
        <f t="shared" si="453"/>
        <v>木</v>
      </c>
      <c r="X355" s="121" t="str">
        <f t="shared" si="453"/>
        <v>金</v>
      </c>
      <c r="Y355" s="121" t="str">
        <f t="shared" si="453"/>
        <v>土</v>
      </c>
      <c r="Z355" s="121" t="str">
        <f t="shared" si="453"/>
        <v>日</v>
      </c>
      <c r="AA355" s="121" t="str">
        <f t="shared" si="453"/>
        <v>月</v>
      </c>
      <c r="AB355" s="121" t="str">
        <f t="shared" si="453"/>
        <v>火</v>
      </c>
      <c r="AC355" s="121" t="str">
        <f t="shared" si="453"/>
        <v>水</v>
      </c>
      <c r="AD355" s="121" t="str">
        <f t="shared" si="453"/>
        <v>木</v>
      </c>
      <c r="AE355" s="121" t="str">
        <f t="shared" si="453"/>
        <v>金</v>
      </c>
      <c r="AF355" s="121" t="str">
        <f t="shared" si="453"/>
        <v>土</v>
      </c>
      <c r="AG355" s="129" t="str">
        <f t="shared" si="453"/>
        <v>日</v>
      </c>
      <c r="AH355" s="222"/>
      <c r="AI355" s="225"/>
      <c r="AJ355" s="228"/>
      <c r="AK355" s="163"/>
      <c r="AM355" s="164"/>
      <c r="AN355" s="164"/>
    </row>
    <row r="356" spans="2:40" ht="24.75" customHeight="1" x14ac:dyDescent="0.15">
      <c r="B356" s="106" t="s">
        <v>62</v>
      </c>
      <c r="C356" s="35" t="s">
        <v>16</v>
      </c>
      <c r="D356" s="29" t="s">
        <v>17</v>
      </c>
      <c r="E356" s="76" t="s">
        <v>30</v>
      </c>
      <c r="F356" s="107"/>
      <c r="G356" s="108"/>
      <c r="H356" s="108"/>
      <c r="I356" s="108"/>
      <c r="J356" s="108"/>
      <c r="K356" s="108"/>
      <c r="L356" s="108"/>
      <c r="M356" s="108"/>
      <c r="N356" s="108"/>
      <c r="O356" s="108"/>
      <c r="P356" s="108"/>
      <c r="Q356" s="108"/>
      <c r="R356" s="108"/>
      <c r="S356" s="108"/>
      <c r="T356" s="108"/>
      <c r="U356" s="108"/>
      <c r="V356" s="108"/>
      <c r="W356" s="108"/>
      <c r="X356" s="108"/>
      <c r="Y356" s="108"/>
      <c r="Z356" s="108"/>
      <c r="AA356" s="108"/>
      <c r="AB356" s="108"/>
      <c r="AC356" s="108"/>
      <c r="AD356" s="108"/>
      <c r="AE356" s="108"/>
      <c r="AF356" s="108"/>
      <c r="AG356" s="139"/>
      <c r="AH356" s="223"/>
      <c r="AI356" s="226"/>
      <c r="AJ356" s="229"/>
      <c r="AK356" s="163"/>
    </row>
    <row r="357" spans="2:40" ht="13.5" customHeight="1" x14ac:dyDescent="0.15">
      <c r="B357" s="202" t="s">
        <v>21</v>
      </c>
      <c r="C357" s="215" t="s">
        <v>10</v>
      </c>
      <c r="D357" s="23" t="str">
        <f>E$8</f>
        <v>〇〇</v>
      </c>
      <c r="E357" s="113"/>
      <c r="F357" s="56"/>
      <c r="G357" s="49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  <c r="Z357" s="49"/>
      <c r="AA357" s="49"/>
      <c r="AB357" s="49"/>
      <c r="AC357" s="49"/>
      <c r="AD357" s="49"/>
      <c r="AE357" s="49"/>
      <c r="AF357" s="49"/>
      <c r="AG357" s="63"/>
      <c r="AH357" s="32">
        <f>COUNTA(F$96:AG$96)-AI357</f>
        <v>28</v>
      </c>
      <c r="AI357" s="78">
        <f>AM357+AN357</f>
        <v>0</v>
      </c>
      <c r="AJ357" s="38">
        <f>+COUNTIF(F357:AG357,"休")</f>
        <v>0</v>
      </c>
      <c r="AM357" s="29">
        <f>+COUNTIF(F357:AG357,"－")</f>
        <v>0</v>
      </c>
      <c r="AN357" s="29">
        <f t="shared" ref="AN357:AN362" si="454">+COUNTIF(F357:AG357,"外")</f>
        <v>0</v>
      </c>
    </row>
    <row r="358" spans="2:40" ht="13.5" customHeight="1" x14ac:dyDescent="0.15">
      <c r="B358" s="203"/>
      <c r="C358" s="216"/>
      <c r="D358" s="51" t="str">
        <f>E$9</f>
        <v>●●</v>
      </c>
      <c r="E358" s="109"/>
      <c r="F358" s="52"/>
      <c r="G358" s="53"/>
      <c r="H358" s="53"/>
      <c r="I358" s="53"/>
      <c r="J358" s="53"/>
      <c r="K358" s="53"/>
      <c r="L358" s="53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  <c r="AA358" s="53"/>
      <c r="AB358" s="53"/>
      <c r="AC358" s="53"/>
      <c r="AD358" s="53"/>
      <c r="AE358" s="53"/>
      <c r="AF358" s="53"/>
      <c r="AG358" s="59"/>
      <c r="AH358" s="32">
        <f t="shared" ref="AH358:AH362" si="455">COUNTA(F$96:AG$96)-AI358</f>
        <v>28</v>
      </c>
      <c r="AI358" s="4">
        <f t="shared" ref="AI358" si="456">AM358+AN358</f>
        <v>0</v>
      </c>
      <c r="AJ358" s="156">
        <f t="shared" ref="AJ358:AJ361" si="457">+COUNTIF(F358:AG358,"休")</f>
        <v>0</v>
      </c>
      <c r="AM358" s="29">
        <f t="shared" ref="AM358:AM361" si="458">+COUNTIF(F358:AG358,"－")</f>
        <v>0</v>
      </c>
      <c r="AN358" s="29">
        <f t="shared" si="454"/>
        <v>0</v>
      </c>
    </row>
    <row r="359" spans="2:40" x14ac:dyDescent="0.15">
      <c r="B359" s="203"/>
      <c r="C359" s="216"/>
      <c r="D359" s="51" t="str">
        <f>E$10</f>
        <v>△△</v>
      </c>
      <c r="E359" s="109"/>
      <c r="F359" s="52"/>
      <c r="G359" s="53"/>
      <c r="H359" s="53"/>
      <c r="I359" s="53"/>
      <c r="J359" s="53"/>
      <c r="K359" s="53"/>
      <c r="L359" s="53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  <c r="AA359" s="53"/>
      <c r="AB359" s="53"/>
      <c r="AC359" s="53"/>
      <c r="AD359" s="53"/>
      <c r="AE359" s="53"/>
      <c r="AF359" s="53"/>
      <c r="AG359" s="59"/>
      <c r="AH359" s="32">
        <f t="shared" si="455"/>
        <v>28</v>
      </c>
      <c r="AI359" s="4">
        <f>AM359+AN359</f>
        <v>0</v>
      </c>
      <c r="AJ359" s="156">
        <f t="shared" si="457"/>
        <v>0</v>
      </c>
      <c r="AM359" s="29">
        <f t="shared" si="458"/>
        <v>0</v>
      </c>
      <c r="AN359" s="29">
        <f t="shared" si="454"/>
        <v>0</v>
      </c>
    </row>
    <row r="360" spans="2:40" x14ac:dyDescent="0.15">
      <c r="B360" s="203"/>
      <c r="C360" s="216"/>
      <c r="D360" s="51" t="str">
        <f>E$11</f>
        <v>■■</v>
      </c>
      <c r="E360" s="109"/>
      <c r="F360" s="52"/>
      <c r="G360" s="53"/>
      <c r="H360" s="53"/>
      <c r="I360" s="53"/>
      <c r="J360" s="53"/>
      <c r="K360" s="53"/>
      <c r="L360" s="53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  <c r="AA360" s="53"/>
      <c r="AB360" s="53"/>
      <c r="AC360" s="53"/>
      <c r="AD360" s="53"/>
      <c r="AE360" s="53"/>
      <c r="AF360" s="53"/>
      <c r="AG360" s="59"/>
      <c r="AH360" s="32">
        <f t="shared" si="455"/>
        <v>28</v>
      </c>
      <c r="AI360" s="4">
        <f t="shared" ref="AI360:AI362" si="459">AM360+AN360</f>
        <v>0</v>
      </c>
      <c r="AJ360" s="156">
        <f t="shared" si="457"/>
        <v>0</v>
      </c>
      <c r="AM360" s="29">
        <f t="shared" si="458"/>
        <v>0</v>
      </c>
      <c r="AN360" s="29">
        <f t="shared" si="454"/>
        <v>0</v>
      </c>
    </row>
    <row r="361" spans="2:40" x14ac:dyDescent="0.15">
      <c r="B361" s="203"/>
      <c r="C361" s="216"/>
      <c r="D361" s="51" t="str">
        <f>E$12</f>
        <v>★★</v>
      </c>
      <c r="E361" s="109"/>
      <c r="F361" s="52"/>
      <c r="G361" s="53"/>
      <c r="H361" s="53"/>
      <c r="I361" s="53"/>
      <c r="J361" s="53"/>
      <c r="K361" s="53"/>
      <c r="L361" s="53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  <c r="AA361" s="53"/>
      <c r="AB361" s="53"/>
      <c r="AC361" s="53"/>
      <c r="AD361" s="53"/>
      <c r="AE361" s="53"/>
      <c r="AF361" s="53"/>
      <c r="AG361" s="59"/>
      <c r="AH361" s="32">
        <f t="shared" si="455"/>
        <v>28</v>
      </c>
      <c r="AI361" s="4">
        <f t="shared" si="459"/>
        <v>0</v>
      </c>
      <c r="AJ361" s="156">
        <f t="shared" si="457"/>
        <v>0</v>
      </c>
      <c r="AM361" s="29">
        <f t="shared" si="458"/>
        <v>0</v>
      </c>
      <c r="AN361" s="29">
        <f t="shared" si="454"/>
        <v>0</v>
      </c>
    </row>
    <row r="362" spans="2:40" x14ac:dyDescent="0.15">
      <c r="B362" s="204"/>
      <c r="C362" s="217"/>
      <c r="D362" s="47"/>
      <c r="E362" s="86"/>
      <c r="F362" s="159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  <c r="AA362" s="50"/>
      <c r="AB362" s="50"/>
      <c r="AC362" s="50"/>
      <c r="AD362" s="50"/>
      <c r="AE362" s="50"/>
      <c r="AF362" s="50"/>
      <c r="AG362" s="140"/>
      <c r="AH362" s="32">
        <f t="shared" si="455"/>
        <v>28</v>
      </c>
      <c r="AI362" s="78">
        <f t="shared" si="459"/>
        <v>0</v>
      </c>
      <c r="AJ362" s="38">
        <f>+COUNTIF(F362:AG362,"休")</f>
        <v>0</v>
      </c>
      <c r="AM362" s="29">
        <f>+COUNTIF(F362:AG362,"－")</f>
        <v>0</v>
      </c>
      <c r="AN362" s="29">
        <f t="shared" si="454"/>
        <v>0</v>
      </c>
    </row>
    <row r="363" spans="2:40" ht="24.75" customHeight="1" x14ac:dyDescent="0.15">
      <c r="B363" s="202" t="s">
        <v>22</v>
      </c>
      <c r="C363" s="215" t="s">
        <v>14</v>
      </c>
      <c r="D363" s="29" t="s">
        <v>17</v>
      </c>
      <c r="E363" s="76" t="s">
        <v>30</v>
      </c>
      <c r="F363" s="107"/>
      <c r="G363" s="108"/>
      <c r="H363" s="108"/>
      <c r="I363" s="108"/>
      <c r="J363" s="108"/>
      <c r="K363" s="108"/>
      <c r="L363" s="108"/>
      <c r="M363" s="108"/>
      <c r="N363" s="108"/>
      <c r="O363" s="108"/>
      <c r="P363" s="108"/>
      <c r="Q363" s="108"/>
      <c r="R363" s="108"/>
      <c r="S363" s="108"/>
      <c r="T363" s="108"/>
      <c r="U363" s="108"/>
      <c r="V363" s="108"/>
      <c r="W363" s="108"/>
      <c r="X363" s="108"/>
      <c r="Y363" s="108"/>
      <c r="Z363" s="108"/>
      <c r="AA363" s="108"/>
      <c r="AB363" s="108"/>
      <c r="AC363" s="108"/>
      <c r="AD363" s="108"/>
      <c r="AE363" s="108"/>
      <c r="AF363" s="108"/>
      <c r="AG363" s="139"/>
      <c r="AH363" s="48"/>
      <c r="AI363" s="29"/>
      <c r="AJ363" s="153"/>
    </row>
    <row r="364" spans="2:40" ht="13.5" customHeight="1" x14ac:dyDescent="0.15">
      <c r="B364" s="203"/>
      <c r="C364" s="216"/>
      <c r="D364" s="47" t="str">
        <f>E$14</f>
        <v>〇〇</v>
      </c>
      <c r="E364" s="86"/>
      <c r="F364" s="56"/>
      <c r="G364" s="49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  <c r="Z364" s="49"/>
      <c r="AA364" s="49"/>
      <c r="AB364" s="49"/>
      <c r="AC364" s="49"/>
      <c r="AD364" s="49"/>
      <c r="AE364" s="49"/>
      <c r="AF364" s="49"/>
      <c r="AG364" s="63"/>
      <c r="AH364" s="32">
        <f t="shared" ref="AH364:AH367" si="460">COUNTA(F$96:AG$96)-AI364</f>
        <v>28</v>
      </c>
      <c r="AI364" s="78">
        <f t="shared" ref="AI364:AI367" si="461">AM364+AN364</f>
        <v>0</v>
      </c>
      <c r="AJ364" s="38">
        <f>+COUNTIF(F364:AG364,"休")</f>
        <v>0</v>
      </c>
      <c r="AM364" s="29">
        <f>+COUNTIF(F364:AG364,"－")</f>
        <v>0</v>
      </c>
      <c r="AN364" s="29">
        <f>+COUNTIF(F364:AG364,"外")</f>
        <v>0</v>
      </c>
    </row>
    <row r="365" spans="2:40" x14ac:dyDescent="0.15">
      <c r="B365" s="203"/>
      <c r="C365" s="216"/>
      <c r="D365" s="51" t="str">
        <f>E$15</f>
        <v>●●</v>
      </c>
      <c r="E365" s="109"/>
      <c r="F365" s="52"/>
      <c r="G365" s="53"/>
      <c r="H365" s="53"/>
      <c r="I365" s="53"/>
      <c r="J365" s="53"/>
      <c r="K365" s="53"/>
      <c r="L365" s="53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  <c r="AA365" s="53"/>
      <c r="AB365" s="53"/>
      <c r="AC365" s="53"/>
      <c r="AD365" s="53"/>
      <c r="AE365" s="53"/>
      <c r="AF365" s="53"/>
      <c r="AG365" s="59"/>
      <c r="AH365" s="32">
        <f t="shared" si="460"/>
        <v>28</v>
      </c>
      <c r="AI365" s="4">
        <f t="shared" si="461"/>
        <v>0</v>
      </c>
      <c r="AJ365" s="156">
        <f t="shared" ref="AJ365:AJ367" si="462">+COUNTIF(F365:AG365,"休")</f>
        <v>0</v>
      </c>
      <c r="AM365" s="29">
        <f t="shared" ref="AM365:AM367" si="463">+COUNTIF(F365:AG365,"－")</f>
        <v>0</v>
      </c>
      <c r="AN365" s="29">
        <f>+COUNTIF(F365:AG365,"外")</f>
        <v>0</v>
      </c>
    </row>
    <row r="366" spans="2:40" x14ac:dyDescent="0.15">
      <c r="B366" s="203"/>
      <c r="C366" s="216"/>
      <c r="D366" s="51">
        <f>E$16</f>
        <v>0</v>
      </c>
      <c r="E366" s="109"/>
      <c r="F366" s="52"/>
      <c r="G366" s="53"/>
      <c r="H366" s="53"/>
      <c r="I366" s="53"/>
      <c r="J366" s="53"/>
      <c r="K366" s="53"/>
      <c r="L366" s="53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  <c r="AA366" s="53"/>
      <c r="AB366" s="53"/>
      <c r="AC366" s="53"/>
      <c r="AD366" s="53"/>
      <c r="AE366" s="53"/>
      <c r="AF366" s="53"/>
      <c r="AG366" s="59"/>
      <c r="AH366" s="32">
        <f t="shared" si="460"/>
        <v>28</v>
      </c>
      <c r="AI366" s="4">
        <f t="shared" si="461"/>
        <v>0</v>
      </c>
      <c r="AJ366" s="156">
        <f t="shared" si="462"/>
        <v>0</v>
      </c>
      <c r="AM366" s="29">
        <f t="shared" si="463"/>
        <v>0</v>
      </c>
      <c r="AN366" s="29">
        <f>+COUNTIF(F366:AG366,"外")</f>
        <v>0</v>
      </c>
    </row>
    <row r="367" spans="2:40" x14ac:dyDescent="0.15">
      <c r="B367" s="203"/>
      <c r="C367" s="217"/>
      <c r="D367" s="47">
        <f>E$17</f>
        <v>0</v>
      </c>
      <c r="E367" s="86"/>
      <c r="F367" s="52"/>
      <c r="G367" s="54"/>
      <c r="H367" s="54"/>
      <c r="I367" s="54"/>
      <c r="J367" s="54"/>
      <c r="K367" s="54"/>
      <c r="L367" s="54"/>
      <c r="M367" s="54"/>
      <c r="N367" s="54"/>
      <c r="O367" s="54"/>
      <c r="P367" s="54"/>
      <c r="Q367" s="54"/>
      <c r="R367" s="54"/>
      <c r="S367" s="54"/>
      <c r="T367" s="54"/>
      <c r="U367" s="54"/>
      <c r="V367" s="54"/>
      <c r="W367" s="54"/>
      <c r="X367" s="54"/>
      <c r="Y367" s="54"/>
      <c r="Z367" s="54"/>
      <c r="AA367" s="54"/>
      <c r="AB367" s="54"/>
      <c r="AC367" s="54"/>
      <c r="AD367" s="54"/>
      <c r="AE367" s="54"/>
      <c r="AF367" s="54"/>
      <c r="AG367" s="63"/>
      <c r="AH367" s="32">
        <f t="shared" si="460"/>
        <v>28</v>
      </c>
      <c r="AI367" s="31">
        <f t="shared" si="461"/>
        <v>0</v>
      </c>
      <c r="AJ367" s="38">
        <f t="shared" si="462"/>
        <v>0</v>
      </c>
      <c r="AM367" s="29">
        <f t="shared" si="463"/>
        <v>0</v>
      </c>
      <c r="AN367" s="29">
        <f>+COUNTIF(F367:AG367,"外")</f>
        <v>0</v>
      </c>
    </row>
    <row r="368" spans="2:40" ht="24.75" customHeight="1" x14ac:dyDescent="0.15">
      <c r="B368" s="203"/>
      <c r="C368" s="215" t="s">
        <v>15</v>
      </c>
      <c r="D368" s="29" t="s">
        <v>17</v>
      </c>
      <c r="E368" s="76" t="s">
        <v>30</v>
      </c>
      <c r="F368" s="107"/>
      <c r="G368" s="108"/>
      <c r="H368" s="108"/>
      <c r="I368" s="108"/>
      <c r="J368" s="108"/>
      <c r="K368" s="108"/>
      <c r="L368" s="108"/>
      <c r="M368" s="108"/>
      <c r="N368" s="108"/>
      <c r="O368" s="108"/>
      <c r="P368" s="108"/>
      <c r="Q368" s="108"/>
      <c r="R368" s="108"/>
      <c r="S368" s="108"/>
      <c r="T368" s="108"/>
      <c r="U368" s="108"/>
      <c r="V368" s="108"/>
      <c r="W368" s="108"/>
      <c r="X368" s="108"/>
      <c r="Y368" s="108"/>
      <c r="Z368" s="108"/>
      <c r="AA368" s="108"/>
      <c r="AB368" s="108"/>
      <c r="AC368" s="108"/>
      <c r="AD368" s="108"/>
      <c r="AE368" s="108"/>
      <c r="AF368" s="108"/>
      <c r="AG368" s="139"/>
      <c r="AH368" s="48"/>
      <c r="AI368" s="29"/>
      <c r="AJ368" s="153"/>
    </row>
    <row r="369" spans="2:40" x14ac:dyDescent="0.15">
      <c r="B369" s="203"/>
      <c r="C369" s="216"/>
      <c r="D369" s="23" t="str">
        <f>E$18</f>
        <v>●●</v>
      </c>
      <c r="E369" s="113"/>
      <c r="F369" s="56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  <c r="Z369" s="49"/>
      <c r="AA369" s="49"/>
      <c r="AB369" s="49"/>
      <c r="AC369" s="49"/>
      <c r="AD369" s="49"/>
      <c r="AE369" s="49"/>
      <c r="AF369" s="49"/>
      <c r="AG369" s="141"/>
      <c r="AH369" s="32">
        <f t="shared" ref="AH369:AH372" si="464">COUNTA(F$96:AG$96)-AI369</f>
        <v>28</v>
      </c>
      <c r="AI369" s="79">
        <f t="shared" ref="AI369:AI372" si="465">AM369+AN369</f>
        <v>0</v>
      </c>
      <c r="AJ369" s="154">
        <f>+COUNTIF(F369:AG369,"休")</f>
        <v>0</v>
      </c>
      <c r="AM369" s="29">
        <f>+COUNTIF(F369:AG369,"－")</f>
        <v>0</v>
      </c>
      <c r="AN369" s="29">
        <f>+COUNTIF(F369:AG369,"外")</f>
        <v>0</v>
      </c>
    </row>
    <row r="370" spans="2:40" x14ac:dyDescent="0.15">
      <c r="B370" s="203"/>
      <c r="C370" s="216"/>
      <c r="D370" s="51">
        <f>E$19</f>
        <v>0</v>
      </c>
      <c r="E370" s="109"/>
      <c r="F370" s="52"/>
      <c r="G370" s="53"/>
      <c r="H370" s="53"/>
      <c r="I370" s="53"/>
      <c r="J370" s="53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  <c r="AA370" s="53"/>
      <c r="AB370" s="53"/>
      <c r="AC370" s="53"/>
      <c r="AD370" s="53"/>
      <c r="AE370" s="53"/>
      <c r="AF370" s="53"/>
      <c r="AG370" s="59"/>
      <c r="AH370" s="32">
        <f t="shared" si="464"/>
        <v>28</v>
      </c>
      <c r="AI370" s="4">
        <f t="shared" si="465"/>
        <v>0</v>
      </c>
      <c r="AJ370" s="156">
        <f t="shared" ref="AJ370:AJ372" si="466">+COUNTIF(F370:AG370,"休")</f>
        <v>0</v>
      </c>
      <c r="AM370" s="29">
        <f t="shared" ref="AM370:AM372" si="467">+COUNTIF(F370:AG370,"－")</f>
        <v>0</v>
      </c>
      <c r="AN370" s="29">
        <f>+COUNTIF(F370:AG370,"外")</f>
        <v>0</v>
      </c>
    </row>
    <row r="371" spans="2:40" x14ac:dyDescent="0.15">
      <c r="B371" s="203"/>
      <c r="C371" s="216"/>
      <c r="D371" s="51">
        <f>E$20</f>
        <v>0</v>
      </c>
      <c r="E371" s="109"/>
      <c r="F371" s="52"/>
      <c r="G371" s="53"/>
      <c r="H371" s="53"/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  <c r="AA371" s="53"/>
      <c r="AB371" s="53"/>
      <c r="AC371" s="53"/>
      <c r="AD371" s="53"/>
      <c r="AE371" s="53"/>
      <c r="AF371" s="53"/>
      <c r="AG371" s="59"/>
      <c r="AH371" s="32">
        <f t="shared" si="464"/>
        <v>28</v>
      </c>
      <c r="AI371" s="4">
        <f t="shared" si="465"/>
        <v>0</v>
      </c>
      <c r="AJ371" s="156">
        <f t="shared" si="466"/>
        <v>0</v>
      </c>
      <c r="AM371" s="29">
        <f t="shared" si="467"/>
        <v>0</v>
      </c>
      <c r="AN371" s="29">
        <f>+COUNTIF(F371:AG371,"外")</f>
        <v>0</v>
      </c>
    </row>
    <row r="372" spans="2:40" x14ac:dyDescent="0.15">
      <c r="B372" s="204"/>
      <c r="C372" s="217"/>
      <c r="D372" s="55">
        <f>E$21</f>
        <v>0</v>
      </c>
      <c r="E372" s="111"/>
      <c r="F372" s="160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  <c r="AA372" s="58"/>
      <c r="AB372" s="58"/>
      <c r="AC372" s="58"/>
      <c r="AD372" s="58"/>
      <c r="AE372" s="58"/>
      <c r="AF372" s="58"/>
      <c r="AG372" s="77"/>
      <c r="AH372" s="142">
        <f t="shared" si="464"/>
        <v>28</v>
      </c>
      <c r="AI372" s="151">
        <f t="shared" si="465"/>
        <v>0</v>
      </c>
      <c r="AJ372" s="155">
        <f t="shared" si="466"/>
        <v>0</v>
      </c>
      <c r="AM372" s="29">
        <f t="shared" si="467"/>
        <v>0</v>
      </c>
      <c r="AN372" s="29">
        <f>+COUNTIF(F372:AG372,"外")</f>
        <v>0</v>
      </c>
    </row>
    <row r="373" spans="2:40" x14ac:dyDescent="0.15"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</row>
    <row r="374" spans="2:40" ht="13.5" customHeight="1" x14ac:dyDescent="0.15">
      <c r="B374" s="25"/>
      <c r="C374" s="33"/>
      <c r="D374" s="26"/>
      <c r="E374" s="3" t="s">
        <v>4</v>
      </c>
      <c r="F374" s="10">
        <f>+AG354+1</f>
        <v>45922</v>
      </c>
      <c r="G374" s="11">
        <f>+F374+1</f>
        <v>45923</v>
      </c>
      <c r="H374" s="11">
        <f t="shared" ref="H374" si="468">+G374+1</f>
        <v>45924</v>
      </c>
      <c r="I374" s="11">
        <f t="shared" ref="I374" si="469">+H374+1</f>
        <v>45925</v>
      </c>
      <c r="J374" s="11">
        <f t="shared" ref="J374" si="470">+I374+1</f>
        <v>45926</v>
      </c>
      <c r="K374" s="11">
        <f t="shared" ref="K374" si="471">+J374+1</f>
        <v>45927</v>
      </c>
      <c r="L374" s="11">
        <f t="shared" ref="L374" si="472">+K374+1</f>
        <v>45928</v>
      </c>
      <c r="M374" s="11">
        <f t="shared" ref="M374" si="473">+L374+1</f>
        <v>45929</v>
      </c>
      <c r="N374" s="11">
        <f t="shared" ref="N374" si="474">+M374+1</f>
        <v>45930</v>
      </c>
      <c r="O374" s="11">
        <f t="shared" ref="O374" si="475">+N374+1</f>
        <v>45931</v>
      </c>
      <c r="P374" s="11">
        <f t="shared" ref="P374" si="476">+O374+1</f>
        <v>45932</v>
      </c>
      <c r="Q374" s="11">
        <f t="shared" ref="Q374" si="477">+P374+1</f>
        <v>45933</v>
      </c>
      <c r="R374" s="11">
        <f t="shared" ref="R374" si="478">+Q374+1</f>
        <v>45934</v>
      </c>
      <c r="S374" s="11">
        <f t="shared" ref="S374" si="479">+R374+1</f>
        <v>45935</v>
      </c>
      <c r="T374" s="11">
        <f t="shared" ref="T374" si="480">+S374+1</f>
        <v>45936</v>
      </c>
      <c r="U374" s="11">
        <f t="shared" ref="U374" si="481">+T374+1</f>
        <v>45937</v>
      </c>
      <c r="V374" s="11">
        <f t="shared" ref="V374" si="482">+U374+1</f>
        <v>45938</v>
      </c>
      <c r="W374" s="11">
        <f t="shared" ref="W374" si="483">+V374+1</f>
        <v>45939</v>
      </c>
      <c r="X374" s="11">
        <f t="shared" ref="X374" si="484">+W374+1</f>
        <v>45940</v>
      </c>
      <c r="Y374" s="11">
        <f t="shared" ref="Y374" si="485">+X374+1</f>
        <v>45941</v>
      </c>
      <c r="Z374" s="11">
        <f>+Y374+1</f>
        <v>45942</v>
      </c>
      <c r="AA374" s="11">
        <f t="shared" ref="AA374" si="486">+Z374+1</f>
        <v>45943</v>
      </c>
      <c r="AB374" s="11">
        <f t="shared" ref="AB374" si="487">+AA374+1</f>
        <v>45944</v>
      </c>
      <c r="AC374" s="11">
        <f t="shared" ref="AC374" si="488">+AB374+1</f>
        <v>45945</v>
      </c>
      <c r="AD374" s="11">
        <f>+AC374+1</f>
        <v>45946</v>
      </c>
      <c r="AE374" s="11">
        <f t="shared" ref="AE374" si="489">+AD374+1</f>
        <v>45947</v>
      </c>
      <c r="AF374" s="11">
        <f>+AE374+1</f>
        <v>45948</v>
      </c>
      <c r="AG374" s="138">
        <f t="shared" ref="AG374" si="490">+AF374+1</f>
        <v>45949</v>
      </c>
      <c r="AH374" s="221" t="s">
        <v>86</v>
      </c>
      <c r="AI374" s="224" t="s">
        <v>87</v>
      </c>
      <c r="AJ374" s="227" t="s">
        <v>18</v>
      </c>
      <c r="AK374" s="163"/>
      <c r="AM374" s="164" t="s">
        <v>77</v>
      </c>
      <c r="AN374" s="164" t="s">
        <v>78</v>
      </c>
    </row>
    <row r="375" spans="2:40" x14ac:dyDescent="0.15">
      <c r="B375" s="27"/>
      <c r="C375" s="34"/>
      <c r="D375" s="28"/>
      <c r="E375" s="4" t="s">
        <v>2</v>
      </c>
      <c r="F375" s="124" t="str">
        <f>TEXT(WEEKDAY(+F374),"aaa")</f>
        <v>月</v>
      </c>
      <c r="G375" s="117" t="str">
        <f t="shared" ref="G375:AG375" si="491">TEXT(WEEKDAY(+G374),"aaa")</f>
        <v>火</v>
      </c>
      <c r="H375" s="117" t="str">
        <f t="shared" si="491"/>
        <v>水</v>
      </c>
      <c r="I375" s="117" t="str">
        <f t="shared" si="491"/>
        <v>木</v>
      </c>
      <c r="J375" s="117" t="str">
        <f t="shared" si="491"/>
        <v>金</v>
      </c>
      <c r="K375" s="117" t="str">
        <f t="shared" si="491"/>
        <v>土</v>
      </c>
      <c r="L375" s="117" t="str">
        <f t="shared" si="491"/>
        <v>日</v>
      </c>
      <c r="M375" s="117" t="str">
        <f t="shared" si="491"/>
        <v>月</v>
      </c>
      <c r="N375" s="117" t="str">
        <f t="shared" si="491"/>
        <v>火</v>
      </c>
      <c r="O375" s="117" t="str">
        <f t="shared" si="491"/>
        <v>水</v>
      </c>
      <c r="P375" s="117" t="str">
        <f t="shared" si="491"/>
        <v>木</v>
      </c>
      <c r="Q375" s="117" t="str">
        <f t="shared" si="491"/>
        <v>金</v>
      </c>
      <c r="R375" s="117" t="str">
        <f t="shared" si="491"/>
        <v>土</v>
      </c>
      <c r="S375" s="117" t="str">
        <f t="shared" si="491"/>
        <v>日</v>
      </c>
      <c r="T375" s="117" t="str">
        <f t="shared" si="491"/>
        <v>月</v>
      </c>
      <c r="U375" s="117" t="str">
        <f t="shared" si="491"/>
        <v>火</v>
      </c>
      <c r="V375" s="117" t="str">
        <f t="shared" si="491"/>
        <v>水</v>
      </c>
      <c r="W375" s="117" t="str">
        <f t="shared" si="491"/>
        <v>木</v>
      </c>
      <c r="X375" s="117" t="str">
        <f t="shared" si="491"/>
        <v>金</v>
      </c>
      <c r="Y375" s="117" t="str">
        <f t="shared" si="491"/>
        <v>土</v>
      </c>
      <c r="Z375" s="117" t="str">
        <f t="shared" si="491"/>
        <v>日</v>
      </c>
      <c r="AA375" s="117" t="str">
        <f t="shared" si="491"/>
        <v>月</v>
      </c>
      <c r="AB375" s="117" t="str">
        <f t="shared" si="491"/>
        <v>火</v>
      </c>
      <c r="AC375" s="117" t="str">
        <f t="shared" si="491"/>
        <v>水</v>
      </c>
      <c r="AD375" s="117" t="str">
        <f t="shared" si="491"/>
        <v>木</v>
      </c>
      <c r="AE375" s="117" t="str">
        <f t="shared" si="491"/>
        <v>金</v>
      </c>
      <c r="AF375" s="117" t="str">
        <f t="shared" si="491"/>
        <v>土</v>
      </c>
      <c r="AG375" s="126" t="str">
        <f t="shared" si="491"/>
        <v>日</v>
      </c>
      <c r="AH375" s="222"/>
      <c r="AI375" s="225"/>
      <c r="AJ375" s="228"/>
      <c r="AK375" s="163"/>
      <c r="AM375" s="164"/>
      <c r="AN375" s="164"/>
    </row>
    <row r="376" spans="2:40" ht="24.75" customHeight="1" x14ac:dyDescent="0.15">
      <c r="B376" s="106" t="s">
        <v>62</v>
      </c>
      <c r="C376" s="35" t="s">
        <v>16</v>
      </c>
      <c r="D376" s="29" t="s">
        <v>17</v>
      </c>
      <c r="E376" s="76" t="s">
        <v>30</v>
      </c>
      <c r="F376" s="107"/>
      <c r="G376" s="108"/>
      <c r="H376" s="108"/>
      <c r="I376" s="108"/>
      <c r="J376" s="108"/>
      <c r="K376" s="108"/>
      <c r="L376" s="108"/>
      <c r="M376" s="108"/>
      <c r="N376" s="108"/>
      <c r="O376" s="108"/>
      <c r="P376" s="108"/>
      <c r="Q376" s="108"/>
      <c r="R376" s="108"/>
      <c r="S376" s="108"/>
      <c r="T376" s="108"/>
      <c r="U376" s="108"/>
      <c r="V376" s="108"/>
      <c r="W376" s="108"/>
      <c r="X376" s="108"/>
      <c r="Y376" s="108"/>
      <c r="Z376" s="108"/>
      <c r="AA376" s="108"/>
      <c r="AB376" s="108"/>
      <c r="AC376" s="108"/>
      <c r="AD376" s="108"/>
      <c r="AE376" s="108"/>
      <c r="AF376" s="108"/>
      <c r="AG376" s="139"/>
      <c r="AH376" s="223"/>
      <c r="AI376" s="226"/>
      <c r="AJ376" s="229"/>
      <c r="AK376" s="163"/>
    </row>
    <row r="377" spans="2:40" ht="13.5" customHeight="1" x14ac:dyDescent="0.15">
      <c r="B377" s="202" t="s">
        <v>21</v>
      </c>
      <c r="C377" s="215" t="s">
        <v>10</v>
      </c>
      <c r="D377" s="23" t="str">
        <f>E$8</f>
        <v>〇〇</v>
      </c>
      <c r="E377" s="113"/>
      <c r="F377" s="56"/>
      <c r="G377" s="49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  <c r="Z377" s="49"/>
      <c r="AA377" s="49"/>
      <c r="AB377" s="49"/>
      <c r="AC377" s="49"/>
      <c r="AD377" s="49"/>
      <c r="AE377" s="49"/>
      <c r="AF377" s="49"/>
      <c r="AG377" s="63"/>
      <c r="AH377" s="32">
        <f>COUNTA(F$116:AG$116)-AI377</f>
        <v>28</v>
      </c>
      <c r="AI377" s="78">
        <f>AM377+AN377</f>
        <v>0</v>
      </c>
      <c r="AJ377" s="38">
        <f>+COUNTIF(F377:AG377,"休")</f>
        <v>0</v>
      </c>
      <c r="AM377" s="29">
        <f>+COUNTIF(F377:AG377,"－")</f>
        <v>0</v>
      </c>
      <c r="AN377" s="29">
        <f t="shared" ref="AN377:AN382" si="492">+COUNTIF(F377:AG377,"外")</f>
        <v>0</v>
      </c>
    </row>
    <row r="378" spans="2:40" ht="13.5" customHeight="1" x14ac:dyDescent="0.15">
      <c r="B378" s="203"/>
      <c r="C378" s="216"/>
      <c r="D378" s="51" t="str">
        <f>E$9</f>
        <v>●●</v>
      </c>
      <c r="E378" s="109"/>
      <c r="F378" s="52"/>
      <c r="G378" s="53"/>
      <c r="H378" s="53"/>
      <c r="I378" s="53"/>
      <c r="J378" s="53"/>
      <c r="K378" s="53"/>
      <c r="L378" s="53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  <c r="AA378" s="53"/>
      <c r="AB378" s="53"/>
      <c r="AC378" s="53"/>
      <c r="AD378" s="53"/>
      <c r="AE378" s="53"/>
      <c r="AF378" s="53"/>
      <c r="AG378" s="59"/>
      <c r="AH378" s="32">
        <f t="shared" ref="AH378:AH382" si="493">COUNTA(F$116:AG$116)-AI378</f>
        <v>28</v>
      </c>
      <c r="AI378" s="4">
        <f t="shared" ref="AI378" si="494">AM378+AN378</f>
        <v>0</v>
      </c>
      <c r="AJ378" s="156">
        <f t="shared" ref="AJ378:AJ381" si="495">+COUNTIF(F378:AG378,"休")</f>
        <v>0</v>
      </c>
      <c r="AM378" s="29">
        <f t="shared" ref="AM378:AM381" si="496">+COUNTIF(F378:AG378,"－")</f>
        <v>0</v>
      </c>
      <c r="AN378" s="29">
        <f t="shared" si="492"/>
        <v>0</v>
      </c>
    </row>
    <row r="379" spans="2:40" x14ac:dyDescent="0.15">
      <c r="B379" s="203"/>
      <c r="C379" s="216"/>
      <c r="D379" s="51" t="str">
        <f>E$10</f>
        <v>△△</v>
      </c>
      <c r="E379" s="109"/>
      <c r="F379" s="52"/>
      <c r="G379" s="53"/>
      <c r="H379" s="53"/>
      <c r="I379" s="53"/>
      <c r="J379" s="53"/>
      <c r="K379" s="53"/>
      <c r="L379" s="53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  <c r="AA379" s="53"/>
      <c r="AB379" s="53"/>
      <c r="AC379" s="53"/>
      <c r="AD379" s="53"/>
      <c r="AE379" s="53"/>
      <c r="AF379" s="53"/>
      <c r="AG379" s="59"/>
      <c r="AH379" s="32">
        <f t="shared" si="493"/>
        <v>28</v>
      </c>
      <c r="AI379" s="4">
        <f>AM379+AN379</f>
        <v>0</v>
      </c>
      <c r="AJ379" s="156">
        <f t="shared" si="495"/>
        <v>0</v>
      </c>
      <c r="AM379" s="29">
        <f t="shared" si="496"/>
        <v>0</v>
      </c>
      <c r="AN379" s="29">
        <f t="shared" si="492"/>
        <v>0</v>
      </c>
    </row>
    <row r="380" spans="2:40" x14ac:dyDescent="0.15">
      <c r="B380" s="203"/>
      <c r="C380" s="216"/>
      <c r="D380" s="51" t="str">
        <f>E$11</f>
        <v>■■</v>
      </c>
      <c r="E380" s="109"/>
      <c r="F380" s="52"/>
      <c r="G380" s="53"/>
      <c r="H380" s="53"/>
      <c r="I380" s="53"/>
      <c r="J380" s="53"/>
      <c r="K380" s="53"/>
      <c r="L380" s="53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  <c r="AA380" s="53"/>
      <c r="AB380" s="53"/>
      <c r="AC380" s="53"/>
      <c r="AD380" s="53"/>
      <c r="AE380" s="53"/>
      <c r="AF380" s="53"/>
      <c r="AG380" s="59"/>
      <c r="AH380" s="32">
        <f t="shared" si="493"/>
        <v>28</v>
      </c>
      <c r="AI380" s="4">
        <f t="shared" ref="AI380:AI382" si="497">AM380+AN380</f>
        <v>0</v>
      </c>
      <c r="AJ380" s="156">
        <f t="shared" si="495"/>
        <v>0</v>
      </c>
      <c r="AM380" s="29">
        <f t="shared" si="496"/>
        <v>0</v>
      </c>
      <c r="AN380" s="29">
        <f t="shared" si="492"/>
        <v>0</v>
      </c>
    </row>
    <row r="381" spans="2:40" x14ac:dyDescent="0.15">
      <c r="B381" s="203"/>
      <c r="C381" s="216"/>
      <c r="D381" s="51" t="str">
        <f>E$12</f>
        <v>★★</v>
      </c>
      <c r="E381" s="109"/>
      <c r="F381" s="52"/>
      <c r="G381" s="53"/>
      <c r="H381" s="53"/>
      <c r="I381" s="53"/>
      <c r="J381" s="53"/>
      <c r="K381" s="53"/>
      <c r="L381" s="53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  <c r="AA381" s="53"/>
      <c r="AB381" s="53"/>
      <c r="AC381" s="53"/>
      <c r="AD381" s="53"/>
      <c r="AE381" s="53"/>
      <c r="AF381" s="53"/>
      <c r="AG381" s="59"/>
      <c r="AH381" s="32">
        <f t="shared" si="493"/>
        <v>28</v>
      </c>
      <c r="AI381" s="4">
        <f t="shared" si="497"/>
        <v>0</v>
      </c>
      <c r="AJ381" s="156">
        <f t="shared" si="495"/>
        <v>0</v>
      </c>
      <c r="AM381" s="29">
        <f t="shared" si="496"/>
        <v>0</v>
      </c>
      <c r="AN381" s="29">
        <f t="shared" si="492"/>
        <v>0</v>
      </c>
    </row>
    <row r="382" spans="2:40" x14ac:dyDescent="0.15">
      <c r="B382" s="204"/>
      <c r="C382" s="217"/>
      <c r="D382" s="47"/>
      <c r="E382" s="86"/>
      <c r="F382" s="159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  <c r="AA382" s="50"/>
      <c r="AB382" s="50"/>
      <c r="AC382" s="50"/>
      <c r="AD382" s="50"/>
      <c r="AE382" s="50"/>
      <c r="AF382" s="50"/>
      <c r="AG382" s="140"/>
      <c r="AH382" s="32">
        <f t="shared" si="493"/>
        <v>28</v>
      </c>
      <c r="AI382" s="78">
        <f t="shared" si="497"/>
        <v>0</v>
      </c>
      <c r="AJ382" s="38">
        <f>+COUNTIF(F382:AG382,"休")</f>
        <v>0</v>
      </c>
      <c r="AM382" s="29">
        <f>+COUNTIF(F382:AG382,"－")</f>
        <v>0</v>
      </c>
      <c r="AN382" s="29">
        <f t="shared" si="492"/>
        <v>0</v>
      </c>
    </row>
    <row r="383" spans="2:40" ht="24.75" customHeight="1" x14ac:dyDescent="0.15">
      <c r="B383" s="202" t="s">
        <v>22</v>
      </c>
      <c r="C383" s="215" t="s">
        <v>14</v>
      </c>
      <c r="D383" s="29" t="s">
        <v>17</v>
      </c>
      <c r="E383" s="76" t="s">
        <v>30</v>
      </c>
      <c r="F383" s="107"/>
      <c r="G383" s="108"/>
      <c r="H383" s="108"/>
      <c r="I383" s="108"/>
      <c r="J383" s="108"/>
      <c r="K383" s="108"/>
      <c r="L383" s="108"/>
      <c r="M383" s="108"/>
      <c r="N383" s="108"/>
      <c r="O383" s="108"/>
      <c r="P383" s="108"/>
      <c r="Q383" s="108"/>
      <c r="R383" s="108"/>
      <c r="S383" s="108"/>
      <c r="T383" s="108"/>
      <c r="U383" s="108"/>
      <c r="V383" s="108"/>
      <c r="W383" s="108"/>
      <c r="X383" s="108"/>
      <c r="Y383" s="108"/>
      <c r="Z383" s="108"/>
      <c r="AA383" s="108"/>
      <c r="AB383" s="108"/>
      <c r="AC383" s="108"/>
      <c r="AD383" s="108"/>
      <c r="AE383" s="108"/>
      <c r="AF383" s="108"/>
      <c r="AG383" s="139"/>
      <c r="AH383" s="48"/>
      <c r="AI383" s="29"/>
      <c r="AJ383" s="153"/>
    </row>
    <row r="384" spans="2:40" ht="13.5" customHeight="1" x14ac:dyDescent="0.15">
      <c r="B384" s="203"/>
      <c r="C384" s="216"/>
      <c r="D384" s="47" t="str">
        <f>E$14</f>
        <v>〇〇</v>
      </c>
      <c r="E384" s="86"/>
      <c r="F384" s="56"/>
      <c r="G384" s="49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  <c r="Z384" s="49"/>
      <c r="AA384" s="49"/>
      <c r="AB384" s="49"/>
      <c r="AC384" s="49"/>
      <c r="AD384" s="49"/>
      <c r="AE384" s="49"/>
      <c r="AF384" s="49"/>
      <c r="AG384" s="63"/>
      <c r="AH384" s="32">
        <f t="shared" ref="AH384:AH387" si="498">COUNTA(F$116:AG$116)-AI384</f>
        <v>28</v>
      </c>
      <c r="AI384" s="78">
        <f t="shared" ref="AI384:AI387" si="499">AM384+AN384</f>
        <v>0</v>
      </c>
      <c r="AJ384" s="38">
        <f>+COUNTIF(F384:AG384,"休")</f>
        <v>0</v>
      </c>
      <c r="AM384" s="29">
        <f>+COUNTIF(F384:AG384,"－")</f>
        <v>0</v>
      </c>
      <c r="AN384" s="29">
        <f>+COUNTIF(F384:AG384,"外")</f>
        <v>0</v>
      </c>
    </row>
    <row r="385" spans="2:40" x14ac:dyDescent="0.15">
      <c r="B385" s="203"/>
      <c r="C385" s="216"/>
      <c r="D385" s="51" t="str">
        <f>E$15</f>
        <v>●●</v>
      </c>
      <c r="E385" s="109"/>
      <c r="F385" s="52"/>
      <c r="G385" s="53"/>
      <c r="H385" s="53"/>
      <c r="I385" s="53"/>
      <c r="J385" s="53"/>
      <c r="K385" s="53"/>
      <c r="L385" s="53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  <c r="AA385" s="53"/>
      <c r="AB385" s="53"/>
      <c r="AC385" s="53"/>
      <c r="AD385" s="53"/>
      <c r="AE385" s="53"/>
      <c r="AF385" s="53"/>
      <c r="AG385" s="59"/>
      <c r="AH385" s="32">
        <f t="shared" si="498"/>
        <v>28</v>
      </c>
      <c r="AI385" s="4">
        <f t="shared" si="499"/>
        <v>0</v>
      </c>
      <c r="AJ385" s="156">
        <f t="shared" ref="AJ385:AJ387" si="500">+COUNTIF(F385:AG385,"休")</f>
        <v>0</v>
      </c>
      <c r="AM385" s="29">
        <f t="shared" ref="AM385:AM387" si="501">+COUNTIF(F385:AG385,"－")</f>
        <v>0</v>
      </c>
      <c r="AN385" s="29">
        <f>+COUNTIF(F385:AG385,"外")</f>
        <v>0</v>
      </c>
    </row>
    <row r="386" spans="2:40" x14ac:dyDescent="0.15">
      <c r="B386" s="203"/>
      <c r="C386" s="216"/>
      <c r="D386" s="51">
        <f>E$16</f>
        <v>0</v>
      </c>
      <c r="E386" s="109"/>
      <c r="F386" s="52"/>
      <c r="G386" s="53"/>
      <c r="H386" s="53"/>
      <c r="I386" s="53"/>
      <c r="J386" s="53"/>
      <c r="K386" s="53"/>
      <c r="L386" s="53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  <c r="AA386" s="53"/>
      <c r="AB386" s="53"/>
      <c r="AC386" s="53"/>
      <c r="AD386" s="53"/>
      <c r="AE386" s="53"/>
      <c r="AF386" s="53"/>
      <c r="AG386" s="59"/>
      <c r="AH386" s="32">
        <f t="shared" si="498"/>
        <v>28</v>
      </c>
      <c r="AI386" s="4">
        <f t="shared" si="499"/>
        <v>0</v>
      </c>
      <c r="AJ386" s="156">
        <f t="shared" si="500"/>
        <v>0</v>
      </c>
      <c r="AM386" s="29">
        <f t="shared" si="501"/>
        <v>0</v>
      </c>
      <c r="AN386" s="29">
        <f>+COUNTIF(F386:AG386,"外")</f>
        <v>0</v>
      </c>
    </row>
    <row r="387" spans="2:40" x14ac:dyDescent="0.15">
      <c r="B387" s="203"/>
      <c r="C387" s="217"/>
      <c r="D387" s="47">
        <f>E$17</f>
        <v>0</v>
      </c>
      <c r="E387" s="86"/>
      <c r="F387" s="52"/>
      <c r="G387" s="54"/>
      <c r="H387" s="54"/>
      <c r="I387" s="54"/>
      <c r="J387" s="54"/>
      <c r="K387" s="54"/>
      <c r="L387" s="54"/>
      <c r="M387" s="54"/>
      <c r="N387" s="54"/>
      <c r="O387" s="54"/>
      <c r="P387" s="54"/>
      <c r="Q387" s="54"/>
      <c r="R387" s="54"/>
      <c r="S387" s="54"/>
      <c r="T387" s="54"/>
      <c r="U387" s="54"/>
      <c r="V387" s="54"/>
      <c r="W387" s="54"/>
      <c r="X387" s="54"/>
      <c r="Y387" s="54"/>
      <c r="Z387" s="54"/>
      <c r="AA387" s="54"/>
      <c r="AB387" s="54"/>
      <c r="AC387" s="54"/>
      <c r="AD387" s="54"/>
      <c r="AE387" s="54"/>
      <c r="AF387" s="54"/>
      <c r="AG387" s="63"/>
      <c r="AH387" s="32">
        <f t="shared" si="498"/>
        <v>28</v>
      </c>
      <c r="AI387" s="31">
        <f t="shared" si="499"/>
        <v>0</v>
      </c>
      <c r="AJ387" s="38">
        <f t="shared" si="500"/>
        <v>0</v>
      </c>
      <c r="AM387" s="29">
        <f t="shared" si="501"/>
        <v>0</v>
      </c>
      <c r="AN387" s="29">
        <f>+COUNTIF(F387:AG387,"外")</f>
        <v>0</v>
      </c>
    </row>
    <row r="388" spans="2:40" ht="24.75" customHeight="1" x14ac:dyDescent="0.15">
      <c r="B388" s="203"/>
      <c r="C388" s="215" t="s">
        <v>15</v>
      </c>
      <c r="D388" s="29" t="s">
        <v>17</v>
      </c>
      <c r="E388" s="76" t="s">
        <v>30</v>
      </c>
      <c r="F388" s="107"/>
      <c r="G388" s="108"/>
      <c r="H388" s="108"/>
      <c r="I388" s="108"/>
      <c r="J388" s="108"/>
      <c r="K388" s="108"/>
      <c r="L388" s="108"/>
      <c r="M388" s="108"/>
      <c r="N388" s="108"/>
      <c r="O388" s="108"/>
      <c r="P388" s="108"/>
      <c r="Q388" s="108"/>
      <c r="R388" s="108"/>
      <c r="S388" s="108"/>
      <c r="T388" s="108"/>
      <c r="U388" s="108"/>
      <c r="V388" s="108"/>
      <c r="W388" s="108"/>
      <c r="X388" s="108"/>
      <c r="Y388" s="108"/>
      <c r="Z388" s="108"/>
      <c r="AA388" s="108"/>
      <c r="AB388" s="108"/>
      <c r="AC388" s="108"/>
      <c r="AD388" s="108"/>
      <c r="AE388" s="108"/>
      <c r="AF388" s="108"/>
      <c r="AG388" s="139"/>
      <c r="AH388" s="48"/>
      <c r="AI388" s="29"/>
      <c r="AJ388" s="153"/>
    </row>
    <row r="389" spans="2:40" x14ac:dyDescent="0.15">
      <c r="B389" s="203"/>
      <c r="C389" s="216"/>
      <c r="D389" s="23" t="str">
        <f>E$18</f>
        <v>●●</v>
      </c>
      <c r="E389" s="113"/>
      <c r="F389" s="56"/>
      <c r="G389" s="49"/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  <c r="Z389" s="49"/>
      <c r="AA389" s="49"/>
      <c r="AB389" s="49"/>
      <c r="AC389" s="49"/>
      <c r="AD389" s="49"/>
      <c r="AE389" s="49"/>
      <c r="AF389" s="49"/>
      <c r="AG389" s="141"/>
      <c r="AH389" s="32">
        <f t="shared" ref="AH389:AH392" si="502">COUNTA(F$116:AG$116)-AI389</f>
        <v>28</v>
      </c>
      <c r="AI389" s="79">
        <f t="shared" ref="AI389:AI392" si="503">AM389+AN389</f>
        <v>0</v>
      </c>
      <c r="AJ389" s="154">
        <f>+COUNTIF(F389:AG389,"休")</f>
        <v>0</v>
      </c>
      <c r="AM389" s="29">
        <f>+COUNTIF(F389:AG389,"－")</f>
        <v>0</v>
      </c>
      <c r="AN389" s="29">
        <f>+COUNTIF(F389:AG389,"外")</f>
        <v>0</v>
      </c>
    </row>
    <row r="390" spans="2:40" x14ac:dyDescent="0.15">
      <c r="B390" s="203"/>
      <c r="C390" s="216"/>
      <c r="D390" s="51">
        <f>E$19</f>
        <v>0</v>
      </c>
      <c r="E390" s="109"/>
      <c r="F390" s="52"/>
      <c r="G390" s="53"/>
      <c r="H390" s="53"/>
      <c r="I390" s="53"/>
      <c r="J390" s="53"/>
      <c r="K390" s="53"/>
      <c r="L390" s="53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  <c r="AA390" s="53"/>
      <c r="AB390" s="53"/>
      <c r="AC390" s="53"/>
      <c r="AD390" s="53"/>
      <c r="AE390" s="53"/>
      <c r="AF390" s="53"/>
      <c r="AG390" s="59"/>
      <c r="AH390" s="32">
        <f t="shared" si="502"/>
        <v>28</v>
      </c>
      <c r="AI390" s="4">
        <f t="shared" si="503"/>
        <v>0</v>
      </c>
      <c r="AJ390" s="156">
        <f t="shared" ref="AJ390:AJ392" si="504">+COUNTIF(F390:AG390,"休")</f>
        <v>0</v>
      </c>
      <c r="AM390" s="29">
        <f t="shared" ref="AM390:AM392" si="505">+COUNTIF(F390:AG390,"－")</f>
        <v>0</v>
      </c>
      <c r="AN390" s="29">
        <f>+COUNTIF(F390:AG390,"外")</f>
        <v>0</v>
      </c>
    </row>
    <row r="391" spans="2:40" x14ac:dyDescent="0.15">
      <c r="B391" s="203"/>
      <c r="C391" s="216"/>
      <c r="D391" s="51">
        <f>E$20</f>
        <v>0</v>
      </c>
      <c r="E391" s="109"/>
      <c r="F391" s="52"/>
      <c r="G391" s="53"/>
      <c r="H391" s="53"/>
      <c r="I391" s="53"/>
      <c r="J391" s="53"/>
      <c r="K391" s="53"/>
      <c r="L391" s="53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  <c r="AA391" s="53"/>
      <c r="AB391" s="53"/>
      <c r="AC391" s="53"/>
      <c r="AD391" s="53"/>
      <c r="AE391" s="53"/>
      <c r="AF391" s="53"/>
      <c r="AG391" s="59"/>
      <c r="AH391" s="32">
        <f t="shared" si="502"/>
        <v>28</v>
      </c>
      <c r="AI391" s="4">
        <f t="shared" si="503"/>
        <v>0</v>
      </c>
      <c r="AJ391" s="156">
        <f t="shared" si="504"/>
        <v>0</v>
      </c>
      <c r="AM391" s="29">
        <f t="shared" si="505"/>
        <v>0</v>
      </c>
      <c r="AN391" s="29">
        <f>+COUNTIF(F391:AG391,"外")</f>
        <v>0</v>
      </c>
    </row>
    <row r="392" spans="2:40" x14ac:dyDescent="0.15">
      <c r="B392" s="204"/>
      <c r="C392" s="217"/>
      <c r="D392" s="55">
        <f>E$21</f>
        <v>0</v>
      </c>
      <c r="E392" s="111"/>
      <c r="F392" s="160"/>
      <c r="G392" s="58"/>
      <c r="H392" s="58"/>
      <c r="I392" s="58"/>
      <c r="J392" s="58"/>
      <c r="K392" s="58"/>
      <c r="L392" s="58"/>
      <c r="M392" s="58"/>
      <c r="N392" s="58"/>
      <c r="O392" s="58"/>
      <c r="P392" s="58"/>
      <c r="Q392" s="58"/>
      <c r="R392" s="58"/>
      <c r="S392" s="58"/>
      <c r="T392" s="58"/>
      <c r="U392" s="58"/>
      <c r="V392" s="58"/>
      <c r="W392" s="58"/>
      <c r="X392" s="58"/>
      <c r="Y392" s="58"/>
      <c r="Z392" s="58"/>
      <c r="AA392" s="58"/>
      <c r="AB392" s="58"/>
      <c r="AC392" s="58"/>
      <c r="AD392" s="58"/>
      <c r="AE392" s="58"/>
      <c r="AF392" s="58"/>
      <c r="AG392" s="77"/>
      <c r="AH392" s="142">
        <f t="shared" si="502"/>
        <v>28</v>
      </c>
      <c r="AI392" s="151">
        <f t="shared" si="503"/>
        <v>0</v>
      </c>
      <c r="AJ392" s="155">
        <f t="shared" si="504"/>
        <v>0</v>
      </c>
      <c r="AM392" s="29">
        <f t="shared" si="505"/>
        <v>0</v>
      </c>
      <c r="AN392" s="29">
        <f>+COUNTIF(F392:AG392,"外")</f>
        <v>0</v>
      </c>
    </row>
    <row r="393" spans="2:40" x14ac:dyDescent="0.15"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</row>
    <row r="394" spans="2:40" ht="13.5" customHeight="1" x14ac:dyDescent="0.15">
      <c r="B394" s="25"/>
      <c r="C394" s="33"/>
      <c r="D394" s="26"/>
      <c r="E394" s="15" t="s">
        <v>4</v>
      </c>
      <c r="F394" s="16">
        <f>+AG374+1</f>
        <v>45950</v>
      </c>
      <c r="G394" s="17">
        <f>+F394+1</f>
        <v>45951</v>
      </c>
      <c r="H394" s="17">
        <f t="shared" ref="H394" si="506">+G394+1</f>
        <v>45952</v>
      </c>
      <c r="I394" s="17">
        <f t="shared" ref="I394" si="507">+H394+1</f>
        <v>45953</v>
      </c>
      <c r="J394" s="17">
        <f t="shared" ref="J394" si="508">+I394+1</f>
        <v>45954</v>
      </c>
      <c r="K394" s="17">
        <f t="shared" ref="K394" si="509">+J394+1</f>
        <v>45955</v>
      </c>
      <c r="L394" s="17">
        <f t="shared" ref="L394" si="510">+K394+1</f>
        <v>45956</v>
      </c>
      <c r="M394" s="17">
        <f t="shared" ref="M394" si="511">+L394+1</f>
        <v>45957</v>
      </c>
      <c r="N394" s="17">
        <f t="shared" ref="N394" si="512">+M394+1</f>
        <v>45958</v>
      </c>
      <c r="O394" s="17">
        <f t="shared" ref="O394" si="513">+N394+1</f>
        <v>45959</v>
      </c>
      <c r="P394" s="17">
        <f t="shared" ref="P394" si="514">+O394+1</f>
        <v>45960</v>
      </c>
      <c r="Q394" s="17">
        <f t="shared" ref="Q394" si="515">+P394+1</f>
        <v>45961</v>
      </c>
      <c r="R394" s="17">
        <f t="shared" ref="R394" si="516">+Q394+1</f>
        <v>45962</v>
      </c>
      <c r="S394" s="17">
        <f t="shared" ref="S394" si="517">+R394+1</f>
        <v>45963</v>
      </c>
      <c r="T394" s="17">
        <f t="shared" ref="T394" si="518">+S394+1</f>
        <v>45964</v>
      </c>
      <c r="U394" s="17">
        <f t="shared" ref="U394" si="519">+T394+1</f>
        <v>45965</v>
      </c>
      <c r="V394" s="17">
        <f t="shared" ref="V394" si="520">+U394+1</f>
        <v>45966</v>
      </c>
      <c r="W394" s="17">
        <f t="shared" ref="W394" si="521">+V394+1</f>
        <v>45967</v>
      </c>
      <c r="X394" s="17">
        <f t="shared" ref="X394" si="522">+W394+1</f>
        <v>45968</v>
      </c>
      <c r="Y394" s="17">
        <f t="shared" ref="Y394" si="523">+X394+1</f>
        <v>45969</v>
      </c>
      <c r="Z394" s="17">
        <f>+Y394+1</f>
        <v>45970</v>
      </c>
      <c r="AA394" s="17">
        <f t="shared" ref="AA394" si="524">+Z394+1</f>
        <v>45971</v>
      </c>
      <c r="AB394" s="17">
        <f t="shared" ref="AB394" si="525">+AA394+1</f>
        <v>45972</v>
      </c>
      <c r="AC394" s="17">
        <f t="shared" ref="AC394" si="526">+AB394+1</f>
        <v>45973</v>
      </c>
      <c r="AD394" s="17">
        <f>+AC394+1</f>
        <v>45974</v>
      </c>
      <c r="AE394" s="17">
        <f t="shared" ref="AE394" si="527">+AD394+1</f>
        <v>45975</v>
      </c>
      <c r="AF394" s="17">
        <f>+AE394+1</f>
        <v>45976</v>
      </c>
      <c r="AG394" s="143">
        <f t="shared" ref="AG394" si="528">+AF394+1</f>
        <v>45977</v>
      </c>
      <c r="AH394" s="221" t="s">
        <v>86</v>
      </c>
      <c r="AI394" s="224" t="s">
        <v>87</v>
      </c>
      <c r="AJ394" s="227" t="s">
        <v>18</v>
      </c>
      <c r="AK394" s="163"/>
      <c r="AM394" s="164" t="s">
        <v>77</v>
      </c>
      <c r="AN394" s="164" t="s">
        <v>78</v>
      </c>
    </row>
    <row r="395" spans="2:40" x14ac:dyDescent="0.15">
      <c r="B395" s="27"/>
      <c r="C395" s="34"/>
      <c r="D395" s="28"/>
      <c r="E395" s="18" t="s">
        <v>2</v>
      </c>
      <c r="F395" s="128" t="str">
        <f>TEXT(WEEKDAY(+F394),"aaa")</f>
        <v>月</v>
      </c>
      <c r="G395" s="121" t="str">
        <f t="shared" ref="G395:AG395" si="529">TEXT(WEEKDAY(+G394),"aaa")</f>
        <v>火</v>
      </c>
      <c r="H395" s="121" t="str">
        <f t="shared" si="529"/>
        <v>水</v>
      </c>
      <c r="I395" s="121" t="str">
        <f t="shared" si="529"/>
        <v>木</v>
      </c>
      <c r="J395" s="121" t="str">
        <f t="shared" si="529"/>
        <v>金</v>
      </c>
      <c r="K395" s="121" t="str">
        <f t="shared" si="529"/>
        <v>土</v>
      </c>
      <c r="L395" s="121" t="str">
        <f t="shared" si="529"/>
        <v>日</v>
      </c>
      <c r="M395" s="121" t="str">
        <f t="shared" si="529"/>
        <v>月</v>
      </c>
      <c r="N395" s="121" t="str">
        <f t="shared" si="529"/>
        <v>火</v>
      </c>
      <c r="O395" s="121" t="str">
        <f t="shared" si="529"/>
        <v>水</v>
      </c>
      <c r="P395" s="121" t="str">
        <f t="shared" si="529"/>
        <v>木</v>
      </c>
      <c r="Q395" s="121" t="str">
        <f t="shared" si="529"/>
        <v>金</v>
      </c>
      <c r="R395" s="121" t="str">
        <f t="shared" si="529"/>
        <v>土</v>
      </c>
      <c r="S395" s="121" t="str">
        <f t="shared" si="529"/>
        <v>日</v>
      </c>
      <c r="T395" s="121" t="str">
        <f t="shared" si="529"/>
        <v>月</v>
      </c>
      <c r="U395" s="121" t="str">
        <f t="shared" si="529"/>
        <v>火</v>
      </c>
      <c r="V395" s="121" t="str">
        <f t="shared" si="529"/>
        <v>水</v>
      </c>
      <c r="W395" s="121" t="str">
        <f t="shared" si="529"/>
        <v>木</v>
      </c>
      <c r="X395" s="121" t="str">
        <f t="shared" si="529"/>
        <v>金</v>
      </c>
      <c r="Y395" s="121" t="str">
        <f t="shared" si="529"/>
        <v>土</v>
      </c>
      <c r="Z395" s="121" t="str">
        <f t="shared" si="529"/>
        <v>日</v>
      </c>
      <c r="AA395" s="121" t="str">
        <f t="shared" si="529"/>
        <v>月</v>
      </c>
      <c r="AB395" s="121" t="str">
        <f t="shared" si="529"/>
        <v>火</v>
      </c>
      <c r="AC395" s="121" t="str">
        <f t="shared" si="529"/>
        <v>水</v>
      </c>
      <c r="AD395" s="121" t="str">
        <f t="shared" si="529"/>
        <v>木</v>
      </c>
      <c r="AE395" s="121" t="str">
        <f t="shared" si="529"/>
        <v>金</v>
      </c>
      <c r="AF395" s="121" t="str">
        <f t="shared" si="529"/>
        <v>土</v>
      </c>
      <c r="AG395" s="129" t="str">
        <f t="shared" si="529"/>
        <v>日</v>
      </c>
      <c r="AH395" s="222"/>
      <c r="AI395" s="225"/>
      <c r="AJ395" s="228"/>
      <c r="AK395" s="163"/>
      <c r="AM395" s="164"/>
      <c r="AN395" s="164"/>
    </row>
    <row r="396" spans="2:40" ht="24.75" customHeight="1" x14ac:dyDescent="0.15">
      <c r="B396" s="106" t="s">
        <v>62</v>
      </c>
      <c r="C396" s="35" t="s">
        <v>16</v>
      </c>
      <c r="D396" s="29" t="s">
        <v>17</v>
      </c>
      <c r="E396" s="76" t="s">
        <v>30</v>
      </c>
      <c r="F396" s="107"/>
      <c r="G396" s="108"/>
      <c r="H396" s="108"/>
      <c r="I396" s="108"/>
      <c r="J396" s="108"/>
      <c r="K396" s="108"/>
      <c r="L396" s="108"/>
      <c r="M396" s="108"/>
      <c r="N396" s="108"/>
      <c r="O396" s="108"/>
      <c r="P396" s="108"/>
      <c r="Q396" s="108"/>
      <c r="R396" s="108"/>
      <c r="S396" s="108"/>
      <c r="T396" s="108"/>
      <c r="U396" s="108"/>
      <c r="V396" s="108"/>
      <c r="W396" s="108"/>
      <c r="X396" s="108"/>
      <c r="Y396" s="108"/>
      <c r="Z396" s="108"/>
      <c r="AA396" s="108"/>
      <c r="AB396" s="108"/>
      <c r="AC396" s="108"/>
      <c r="AD396" s="108"/>
      <c r="AE396" s="108"/>
      <c r="AF396" s="108"/>
      <c r="AG396" s="139"/>
      <c r="AH396" s="223"/>
      <c r="AI396" s="226"/>
      <c r="AJ396" s="229"/>
      <c r="AK396" s="163"/>
    </row>
    <row r="397" spans="2:40" ht="13.5" customHeight="1" x14ac:dyDescent="0.15">
      <c r="B397" s="202" t="s">
        <v>21</v>
      </c>
      <c r="C397" s="215" t="s">
        <v>10</v>
      </c>
      <c r="D397" s="23" t="str">
        <f>E$8</f>
        <v>〇〇</v>
      </c>
      <c r="E397" s="113"/>
      <c r="F397" s="56"/>
      <c r="G397" s="49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  <c r="Z397" s="49"/>
      <c r="AA397" s="49"/>
      <c r="AB397" s="49"/>
      <c r="AC397" s="49"/>
      <c r="AD397" s="49"/>
      <c r="AE397" s="49"/>
      <c r="AF397" s="49"/>
      <c r="AG397" s="63"/>
      <c r="AH397" s="32">
        <f>COUNTA(F$136:AG$136)-AI397</f>
        <v>28</v>
      </c>
      <c r="AI397" s="78">
        <f>AM397+AN397</f>
        <v>0</v>
      </c>
      <c r="AJ397" s="38">
        <f>+COUNTIF(F397:AG397,"休")</f>
        <v>0</v>
      </c>
      <c r="AM397" s="29">
        <f>+COUNTIF(F397:AG397,"－")</f>
        <v>0</v>
      </c>
      <c r="AN397" s="29">
        <f t="shared" ref="AN397:AN402" si="530">+COUNTIF(F397:AG397,"外")</f>
        <v>0</v>
      </c>
    </row>
    <row r="398" spans="2:40" ht="13.5" customHeight="1" x14ac:dyDescent="0.15">
      <c r="B398" s="203"/>
      <c r="C398" s="216"/>
      <c r="D398" s="51" t="str">
        <f>E$9</f>
        <v>●●</v>
      </c>
      <c r="E398" s="109"/>
      <c r="F398" s="52"/>
      <c r="G398" s="53"/>
      <c r="H398" s="53"/>
      <c r="I398" s="53"/>
      <c r="J398" s="53"/>
      <c r="K398" s="53"/>
      <c r="L398" s="53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  <c r="AA398" s="53"/>
      <c r="AB398" s="53"/>
      <c r="AC398" s="53"/>
      <c r="AD398" s="53"/>
      <c r="AE398" s="53"/>
      <c r="AF398" s="53"/>
      <c r="AG398" s="59"/>
      <c r="AH398" s="32">
        <f t="shared" ref="AH398:AH402" si="531">COUNTA(F$136:AG$136)-AI398</f>
        <v>28</v>
      </c>
      <c r="AI398" s="4">
        <f t="shared" ref="AI398" si="532">AM398+AN398</f>
        <v>0</v>
      </c>
      <c r="AJ398" s="156">
        <f t="shared" ref="AJ398:AJ401" si="533">+COUNTIF(F398:AG398,"休")</f>
        <v>0</v>
      </c>
      <c r="AM398" s="29">
        <f t="shared" ref="AM398:AM401" si="534">+COUNTIF(F398:AG398,"－")</f>
        <v>0</v>
      </c>
      <c r="AN398" s="29">
        <f t="shared" si="530"/>
        <v>0</v>
      </c>
    </row>
    <row r="399" spans="2:40" x14ac:dyDescent="0.15">
      <c r="B399" s="203"/>
      <c r="C399" s="216"/>
      <c r="D399" s="51" t="str">
        <f>E$10</f>
        <v>△△</v>
      </c>
      <c r="E399" s="109"/>
      <c r="F399" s="52"/>
      <c r="G399" s="53"/>
      <c r="H399" s="53"/>
      <c r="I399" s="53"/>
      <c r="J399" s="53"/>
      <c r="K399" s="53"/>
      <c r="L399" s="53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  <c r="AA399" s="53"/>
      <c r="AB399" s="53"/>
      <c r="AC399" s="53"/>
      <c r="AD399" s="53"/>
      <c r="AE399" s="53"/>
      <c r="AF399" s="53"/>
      <c r="AG399" s="59"/>
      <c r="AH399" s="32">
        <f t="shared" si="531"/>
        <v>28</v>
      </c>
      <c r="AI399" s="4">
        <f>AM399+AN399</f>
        <v>0</v>
      </c>
      <c r="AJ399" s="156">
        <f t="shared" si="533"/>
        <v>0</v>
      </c>
      <c r="AM399" s="29">
        <f t="shared" si="534"/>
        <v>0</v>
      </c>
      <c r="AN399" s="29">
        <f t="shared" si="530"/>
        <v>0</v>
      </c>
    </row>
    <row r="400" spans="2:40" x14ac:dyDescent="0.15">
      <c r="B400" s="203"/>
      <c r="C400" s="216"/>
      <c r="D400" s="51" t="str">
        <f>E$11</f>
        <v>■■</v>
      </c>
      <c r="E400" s="109"/>
      <c r="F400" s="52"/>
      <c r="G400" s="53"/>
      <c r="H400" s="53"/>
      <c r="I400" s="53"/>
      <c r="J400" s="53"/>
      <c r="K400" s="53"/>
      <c r="L400" s="53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  <c r="AA400" s="53"/>
      <c r="AB400" s="53"/>
      <c r="AC400" s="53"/>
      <c r="AD400" s="53"/>
      <c r="AE400" s="53"/>
      <c r="AF400" s="53"/>
      <c r="AG400" s="59"/>
      <c r="AH400" s="32">
        <f t="shared" si="531"/>
        <v>28</v>
      </c>
      <c r="AI400" s="4">
        <f t="shared" ref="AI400:AI402" si="535">AM400+AN400</f>
        <v>0</v>
      </c>
      <c r="AJ400" s="156">
        <f t="shared" si="533"/>
        <v>0</v>
      </c>
      <c r="AM400" s="29">
        <f t="shared" si="534"/>
        <v>0</v>
      </c>
      <c r="AN400" s="29">
        <f t="shared" si="530"/>
        <v>0</v>
      </c>
    </row>
    <row r="401" spans="2:40" x14ac:dyDescent="0.15">
      <c r="B401" s="203"/>
      <c r="C401" s="216"/>
      <c r="D401" s="51" t="str">
        <f>E$12</f>
        <v>★★</v>
      </c>
      <c r="E401" s="109"/>
      <c r="F401" s="52"/>
      <c r="G401" s="53"/>
      <c r="H401" s="53"/>
      <c r="I401" s="53"/>
      <c r="J401" s="53"/>
      <c r="K401" s="53"/>
      <c r="L401" s="53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  <c r="AA401" s="53"/>
      <c r="AB401" s="53"/>
      <c r="AC401" s="53"/>
      <c r="AD401" s="53"/>
      <c r="AE401" s="53"/>
      <c r="AF401" s="53"/>
      <c r="AG401" s="59"/>
      <c r="AH401" s="32">
        <f t="shared" si="531"/>
        <v>28</v>
      </c>
      <c r="AI401" s="4">
        <f t="shared" si="535"/>
        <v>0</v>
      </c>
      <c r="AJ401" s="156">
        <f t="shared" si="533"/>
        <v>0</v>
      </c>
      <c r="AM401" s="29">
        <f t="shared" si="534"/>
        <v>0</v>
      </c>
      <c r="AN401" s="29">
        <f t="shared" si="530"/>
        <v>0</v>
      </c>
    </row>
    <row r="402" spans="2:40" x14ac:dyDescent="0.15">
      <c r="B402" s="204"/>
      <c r="C402" s="217"/>
      <c r="D402" s="47"/>
      <c r="E402" s="86"/>
      <c r="F402" s="159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  <c r="AA402" s="50"/>
      <c r="AB402" s="50"/>
      <c r="AC402" s="50"/>
      <c r="AD402" s="50"/>
      <c r="AE402" s="50"/>
      <c r="AF402" s="50"/>
      <c r="AG402" s="140"/>
      <c r="AH402" s="32">
        <f t="shared" si="531"/>
        <v>28</v>
      </c>
      <c r="AI402" s="78">
        <f t="shared" si="535"/>
        <v>0</v>
      </c>
      <c r="AJ402" s="38">
        <f>+COUNTIF(F402:AG402,"休")</f>
        <v>0</v>
      </c>
      <c r="AM402" s="29">
        <f>+COUNTIF(F402:AG402,"－")</f>
        <v>0</v>
      </c>
      <c r="AN402" s="29">
        <f t="shared" si="530"/>
        <v>0</v>
      </c>
    </row>
    <row r="403" spans="2:40" ht="24.75" customHeight="1" x14ac:dyDescent="0.15">
      <c r="B403" s="202" t="s">
        <v>22</v>
      </c>
      <c r="C403" s="215" t="s">
        <v>14</v>
      </c>
      <c r="D403" s="29" t="s">
        <v>17</v>
      </c>
      <c r="E403" s="76" t="s">
        <v>30</v>
      </c>
      <c r="F403" s="107"/>
      <c r="G403" s="108"/>
      <c r="H403" s="108"/>
      <c r="I403" s="108"/>
      <c r="J403" s="108"/>
      <c r="K403" s="108"/>
      <c r="L403" s="108"/>
      <c r="M403" s="108"/>
      <c r="N403" s="108"/>
      <c r="O403" s="108"/>
      <c r="P403" s="108"/>
      <c r="Q403" s="108"/>
      <c r="R403" s="108"/>
      <c r="S403" s="108"/>
      <c r="T403" s="108"/>
      <c r="U403" s="108"/>
      <c r="V403" s="108"/>
      <c r="W403" s="108"/>
      <c r="X403" s="108"/>
      <c r="Y403" s="108"/>
      <c r="Z403" s="108"/>
      <c r="AA403" s="108"/>
      <c r="AB403" s="108"/>
      <c r="AC403" s="108"/>
      <c r="AD403" s="108"/>
      <c r="AE403" s="108"/>
      <c r="AF403" s="108"/>
      <c r="AG403" s="139"/>
      <c r="AH403" s="48"/>
      <c r="AI403" s="29"/>
      <c r="AJ403" s="153"/>
    </row>
    <row r="404" spans="2:40" ht="13.5" customHeight="1" x14ac:dyDescent="0.15">
      <c r="B404" s="203"/>
      <c r="C404" s="216"/>
      <c r="D404" s="47" t="str">
        <f>E$14</f>
        <v>〇〇</v>
      </c>
      <c r="E404" s="86"/>
      <c r="F404" s="56"/>
      <c r="G404" s="49"/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  <c r="Z404" s="49"/>
      <c r="AA404" s="49"/>
      <c r="AB404" s="49"/>
      <c r="AC404" s="49"/>
      <c r="AD404" s="49"/>
      <c r="AE404" s="49"/>
      <c r="AF404" s="49"/>
      <c r="AG404" s="63"/>
      <c r="AH404" s="32">
        <f t="shared" ref="AH404" si="536">COUNTA(F$136:AG$136)-AI404</f>
        <v>28</v>
      </c>
      <c r="AI404" s="78">
        <f t="shared" ref="AI404:AI407" si="537">AM404+AN404</f>
        <v>0</v>
      </c>
      <c r="AJ404" s="38">
        <f>+COUNTIF(F404:AG404,"休")</f>
        <v>0</v>
      </c>
      <c r="AM404" s="29">
        <f>+COUNTIF(F404:AG404,"－")</f>
        <v>0</v>
      </c>
      <c r="AN404" s="29">
        <f>+COUNTIF(F404:AG404,"外")</f>
        <v>0</v>
      </c>
    </row>
    <row r="405" spans="2:40" x14ac:dyDescent="0.15">
      <c r="B405" s="203"/>
      <c r="C405" s="216"/>
      <c r="D405" s="51" t="str">
        <f>E$15</f>
        <v>●●</v>
      </c>
      <c r="E405" s="109"/>
      <c r="F405" s="52"/>
      <c r="G405" s="53"/>
      <c r="H405" s="53"/>
      <c r="I405" s="53"/>
      <c r="J405" s="53"/>
      <c r="K405" s="53"/>
      <c r="L405" s="53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  <c r="AA405" s="53"/>
      <c r="AB405" s="53"/>
      <c r="AC405" s="53"/>
      <c r="AD405" s="53"/>
      <c r="AE405" s="53"/>
      <c r="AF405" s="53"/>
      <c r="AG405" s="59"/>
      <c r="AH405" s="32">
        <f>COUNTA(F$136:AG$136)-AI405</f>
        <v>28</v>
      </c>
      <c r="AI405" s="4">
        <f t="shared" si="537"/>
        <v>0</v>
      </c>
      <c r="AJ405" s="156">
        <f t="shared" ref="AJ405:AJ407" si="538">+COUNTIF(F405:AG405,"休")</f>
        <v>0</v>
      </c>
      <c r="AM405" s="29">
        <f t="shared" ref="AM405:AM407" si="539">+COUNTIF(F405:AG405,"－")</f>
        <v>0</v>
      </c>
      <c r="AN405" s="29">
        <f>+COUNTIF(F405:AG405,"外")</f>
        <v>0</v>
      </c>
    </row>
    <row r="406" spans="2:40" x14ac:dyDescent="0.15">
      <c r="B406" s="203"/>
      <c r="C406" s="216"/>
      <c r="D406" s="51">
        <f>E$16</f>
        <v>0</v>
      </c>
      <c r="E406" s="109"/>
      <c r="F406" s="52"/>
      <c r="G406" s="53"/>
      <c r="H406" s="53"/>
      <c r="I406" s="53"/>
      <c r="J406" s="53"/>
      <c r="K406" s="53"/>
      <c r="L406" s="53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  <c r="AA406" s="53"/>
      <c r="AB406" s="53"/>
      <c r="AC406" s="53"/>
      <c r="AD406" s="53"/>
      <c r="AE406" s="53"/>
      <c r="AF406" s="53"/>
      <c r="AG406" s="59"/>
      <c r="AH406" s="32">
        <f t="shared" ref="AH406:AH407" si="540">COUNTA(F$136:AG$136)-AI406</f>
        <v>28</v>
      </c>
      <c r="AI406" s="4">
        <f t="shared" si="537"/>
        <v>0</v>
      </c>
      <c r="AJ406" s="156">
        <f t="shared" si="538"/>
        <v>0</v>
      </c>
      <c r="AM406" s="29">
        <f t="shared" si="539"/>
        <v>0</v>
      </c>
      <c r="AN406" s="29">
        <f>+COUNTIF(F406:AG406,"外")</f>
        <v>0</v>
      </c>
    </row>
    <row r="407" spans="2:40" x14ac:dyDescent="0.15">
      <c r="B407" s="203"/>
      <c r="C407" s="217"/>
      <c r="D407" s="47">
        <f>E$17</f>
        <v>0</v>
      </c>
      <c r="E407" s="86"/>
      <c r="F407" s="52"/>
      <c r="G407" s="54"/>
      <c r="H407" s="54"/>
      <c r="I407" s="54"/>
      <c r="J407" s="54"/>
      <c r="K407" s="54"/>
      <c r="L407" s="54"/>
      <c r="M407" s="54"/>
      <c r="N407" s="54"/>
      <c r="O407" s="54"/>
      <c r="P407" s="54"/>
      <c r="Q407" s="54"/>
      <c r="R407" s="54"/>
      <c r="S407" s="54"/>
      <c r="T407" s="54"/>
      <c r="U407" s="54"/>
      <c r="V407" s="54"/>
      <c r="W407" s="54"/>
      <c r="X407" s="54"/>
      <c r="Y407" s="54"/>
      <c r="Z407" s="54"/>
      <c r="AA407" s="54"/>
      <c r="AB407" s="54"/>
      <c r="AC407" s="54"/>
      <c r="AD407" s="54"/>
      <c r="AE407" s="54"/>
      <c r="AF407" s="54"/>
      <c r="AG407" s="63"/>
      <c r="AH407" s="32">
        <f t="shared" si="540"/>
        <v>28</v>
      </c>
      <c r="AI407" s="31">
        <f t="shared" si="537"/>
        <v>0</v>
      </c>
      <c r="AJ407" s="38">
        <f t="shared" si="538"/>
        <v>0</v>
      </c>
      <c r="AM407" s="29">
        <f t="shared" si="539"/>
        <v>0</v>
      </c>
      <c r="AN407" s="29">
        <f>+COUNTIF(F407:AG407,"外")</f>
        <v>0</v>
      </c>
    </row>
    <row r="408" spans="2:40" ht="24.75" customHeight="1" x14ac:dyDescent="0.15">
      <c r="B408" s="203"/>
      <c r="C408" s="215" t="s">
        <v>15</v>
      </c>
      <c r="D408" s="29" t="s">
        <v>17</v>
      </c>
      <c r="E408" s="76" t="s">
        <v>30</v>
      </c>
      <c r="F408" s="107"/>
      <c r="G408" s="108"/>
      <c r="H408" s="108"/>
      <c r="I408" s="108"/>
      <c r="J408" s="108"/>
      <c r="K408" s="108"/>
      <c r="L408" s="108"/>
      <c r="M408" s="108"/>
      <c r="N408" s="108"/>
      <c r="O408" s="108"/>
      <c r="P408" s="108"/>
      <c r="Q408" s="108"/>
      <c r="R408" s="108"/>
      <c r="S408" s="108"/>
      <c r="T408" s="108"/>
      <c r="U408" s="108"/>
      <c r="V408" s="108"/>
      <c r="W408" s="108"/>
      <c r="X408" s="108"/>
      <c r="Y408" s="108"/>
      <c r="Z408" s="108"/>
      <c r="AA408" s="108"/>
      <c r="AB408" s="108"/>
      <c r="AC408" s="108"/>
      <c r="AD408" s="108"/>
      <c r="AE408" s="108"/>
      <c r="AF408" s="108"/>
      <c r="AG408" s="139"/>
      <c r="AH408" s="48"/>
      <c r="AI408" s="29"/>
      <c r="AJ408" s="153"/>
    </row>
    <row r="409" spans="2:40" x14ac:dyDescent="0.15">
      <c r="B409" s="203"/>
      <c r="C409" s="216"/>
      <c r="D409" s="23" t="str">
        <f>E$18</f>
        <v>●●</v>
      </c>
      <c r="E409" s="113"/>
      <c r="F409" s="56"/>
      <c r="G409" s="49"/>
      <c r="H409" s="49"/>
      <c r="I409" s="49"/>
      <c r="J409" s="49"/>
      <c r="K409" s="49"/>
      <c r="L409" s="49"/>
      <c r="M409" s="49"/>
      <c r="N409" s="49"/>
      <c r="O409" s="49"/>
      <c r="P409" s="49"/>
      <c r="Q409" s="49"/>
      <c r="R409" s="49"/>
      <c r="S409" s="49"/>
      <c r="T409" s="49"/>
      <c r="U409" s="49"/>
      <c r="V409" s="49"/>
      <c r="W409" s="49"/>
      <c r="X409" s="49"/>
      <c r="Y409" s="49"/>
      <c r="Z409" s="49"/>
      <c r="AA409" s="49"/>
      <c r="AB409" s="49"/>
      <c r="AC409" s="49"/>
      <c r="AD409" s="49"/>
      <c r="AE409" s="49"/>
      <c r="AF409" s="49"/>
      <c r="AG409" s="141"/>
      <c r="AH409" s="32">
        <f t="shared" ref="AH409:AH412" si="541">COUNTA(F$136:AG$136)-AI409</f>
        <v>28</v>
      </c>
      <c r="AI409" s="79">
        <f t="shared" ref="AI409:AI412" si="542">AM409+AN409</f>
        <v>0</v>
      </c>
      <c r="AJ409" s="154">
        <f>+COUNTIF(F409:AG409,"休")</f>
        <v>0</v>
      </c>
      <c r="AM409" s="29">
        <f>+COUNTIF(F409:AG409,"－")</f>
        <v>0</v>
      </c>
      <c r="AN409" s="29">
        <f>+COUNTIF(F409:AG409,"外")</f>
        <v>0</v>
      </c>
    </row>
    <row r="410" spans="2:40" x14ac:dyDescent="0.15">
      <c r="B410" s="203"/>
      <c r="C410" s="216"/>
      <c r="D410" s="51">
        <f>E$19</f>
        <v>0</v>
      </c>
      <c r="E410" s="109"/>
      <c r="F410" s="52"/>
      <c r="G410" s="53"/>
      <c r="H410" s="53"/>
      <c r="I410" s="53"/>
      <c r="J410" s="53"/>
      <c r="K410" s="53"/>
      <c r="L410" s="53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  <c r="AA410" s="53"/>
      <c r="AB410" s="53"/>
      <c r="AC410" s="53"/>
      <c r="AD410" s="53"/>
      <c r="AE410" s="53"/>
      <c r="AF410" s="53"/>
      <c r="AG410" s="59"/>
      <c r="AH410" s="32">
        <f t="shared" si="541"/>
        <v>28</v>
      </c>
      <c r="AI410" s="4">
        <f t="shared" si="542"/>
        <v>0</v>
      </c>
      <c r="AJ410" s="156">
        <f t="shared" ref="AJ410:AJ412" si="543">+COUNTIF(F410:AG410,"休")</f>
        <v>0</v>
      </c>
      <c r="AM410" s="29">
        <f t="shared" ref="AM410:AM412" si="544">+COUNTIF(F410:AG410,"－")</f>
        <v>0</v>
      </c>
      <c r="AN410" s="29">
        <f>+COUNTIF(F410:AG410,"外")</f>
        <v>0</v>
      </c>
    </row>
    <row r="411" spans="2:40" x14ac:dyDescent="0.15">
      <c r="B411" s="203"/>
      <c r="C411" s="216"/>
      <c r="D411" s="51">
        <f>E$20</f>
        <v>0</v>
      </c>
      <c r="E411" s="109"/>
      <c r="F411" s="52"/>
      <c r="G411" s="53"/>
      <c r="H411" s="53"/>
      <c r="I411" s="53"/>
      <c r="J411" s="53"/>
      <c r="K411" s="53"/>
      <c r="L411" s="53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  <c r="AA411" s="53"/>
      <c r="AB411" s="53"/>
      <c r="AC411" s="53"/>
      <c r="AD411" s="53"/>
      <c r="AE411" s="53"/>
      <c r="AF411" s="53"/>
      <c r="AG411" s="59"/>
      <c r="AH411" s="32">
        <f t="shared" si="541"/>
        <v>28</v>
      </c>
      <c r="AI411" s="4">
        <f t="shared" si="542"/>
        <v>0</v>
      </c>
      <c r="AJ411" s="156">
        <f t="shared" si="543"/>
        <v>0</v>
      </c>
      <c r="AM411" s="29">
        <f t="shared" si="544"/>
        <v>0</v>
      </c>
      <c r="AN411" s="29">
        <f>+COUNTIF(F411:AG411,"外")</f>
        <v>0</v>
      </c>
    </row>
    <row r="412" spans="2:40" x14ac:dyDescent="0.15">
      <c r="B412" s="204"/>
      <c r="C412" s="217"/>
      <c r="D412" s="55">
        <f>E$21</f>
        <v>0</v>
      </c>
      <c r="E412" s="111"/>
      <c r="F412" s="160"/>
      <c r="G412" s="58"/>
      <c r="H412" s="58"/>
      <c r="I412" s="58"/>
      <c r="J412" s="58"/>
      <c r="K412" s="58"/>
      <c r="L412" s="58"/>
      <c r="M412" s="58"/>
      <c r="N412" s="58"/>
      <c r="O412" s="58"/>
      <c r="P412" s="58"/>
      <c r="Q412" s="58"/>
      <c r="R412" s="58"/>
      <c r="S412" s="58"/>
      <c r="T412" s="58"/>
      <c r="U412" s="58"/>
      <c r="V412" s="58"/>
      <c r="W412" s="58"/>
      <c r="X412" s="58"/>
      <c r="Y412" s="58"/>
      <c r="Z412" s="58"/>
      <c r="AA412" s="58"/>
      <c r="AB412" s="58"/>
      <c r="AC412" s="58"/>
      <c r="AD412" s="58"/>
      <c r="AE412" s="58"/>
      <c r="AF412" s="58"/>
      <c r="AG412" s="77"/>
      <c r="AH412" s="142">
        <f t="shared" si="541"/>
        <v>28</v>
      </c>
      <c r="AI412" s="151">
        <f t="shared" si="542"/>
        <v>0</v>
      </c>
      <c r="AJ412" s="155">
        <f t="shared" si="543"/>
        <v>0</v>
      </c>
      <c r="AM412" s="29">
        <f t="shared" si="544"/>
        <v>0</v>
      </c>
      <c r="AN412" s="29">
        <f>+COUNTIF(F412:AG412,"外")</f>
        <v>0</v>
      </c>
    </row>
    <row r="413" spans="2:40" x14ac:dyDescent="0.15"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</row>
    <row r="414" spans="2:40" ht="13.5" customHeight="1" x14ac:dyDescent="0.15">
      <c r="B414" s="25"/>
      <c r="C414" s="33"/>
      <c r="D414" s="26"/>
      <c r="E414" s="3" t="s">
        <v>4</v>
      </c>
      <c r="F414" s="10">
        <f>+AG394+1</f>
        <v>45978</v>
      </c>
      <c r="G414" s="11">
        <f>+F414+1</f>
        <v>45979</v>
      </c>
      <c r="H414" s="11">
        <f t="shared" ref="H414" si="545">+G414+1</f>
        <v>45980</v>
      </c>
      <c r="I414" s="11">
        <f t="shared" ref="I414" si="546">+H414+1</f>
        <v>45981</v>
      </c>
      <c r="J414" s="11">
        <f t="shared" ref="J414" si="547">+I414+1</f>
        <v>45982</v>
      </c>
      <c r="K414" s="11">
        <f t="shared" ref="K414" si="548">+J414+1</f>
        <v>45983</v>
      </c>
      <c r="L414" s="11">
        <f t="shared" ref="L414" si="549">+K414+1</f>
        <v>45984</v>
      </c>
      <c r="M414" s="11">
        <f t="shared" ref="M414" si="550">+L414+1</f>
        <v>45985</v>
      </c>
      <c r="N414" s="11">
        <f t="shared" ref="N414" si="551">+M414+1</f>
        <v>45986</v>
      </c>
      <c r="O414" s="11">
        <f t="shared" ref="O414" si="552">+N414+1</f>
        <v>45987</v>
      </c>
      <c r="P414" s="11">
        <f t="shared" ref="P414" si="553">+O414+1</f>
        <v>45988</v>
      </c>
      <c r="Q414" s="11">
        <f t="shared" ref="Q414" si="554">+P414+1</f>
        <v>45989</v>
      </c>
      <c r="R414" s="11">
        <f t="shared" ref="R414" si="555">+Q414+1</f>
        <v>45990</v>
      </c>
      <c r="S414" s="11">
        <f t="shared" ref="S414" si="556">+R414+1</f>
        <v>45991</v>
      </c>
      <c r="T414" s="11">
        <f t="shared" ref="T414" si="557">+S414+1</f>
        <v>45992</v>
      </c>
      <c r="U414" s="11">
        <f t="shared" ref="U414" si="558">+T414+1</f>
        <v>45993</v>
      </c>
      <c r="V414" s="11">
        <f t="shared" ref="V414" si="559">+U414+1</f>
        <v>45994</v>
      </c>
      <c r="W414" s="11">
        <f t="shared" ref="W414" si="560">+V414+1</f>
        <v>45995</v>
      </c>
      <c r="X414" s="11">
        <f t="shared" ref="X414" si="561">+W414+1</f>
        <v>45996</v>
      </c>
      <c r="Y414" s="11">
        <f t="shared" ref="Y414" si="562">+X414+1</f>
        <v>45997</v>
      </c>
      <c r="Z414" s="11">
        <f>+Y414+1</f>
        <v>45998</v>
      </c>
      <c r="AA414" s="11">
        <f t="shared" ref="AA414" si="563">+Z414+1</f>
        <v>45999</v>
      </c>
      <c r="AB414" s="11">
        <f t="shared" ref="AB414" si="564">+AA414+1</f>
        <v>46000</v>
      </c>
      <c r="AC414" s="11">
        <f t="shared" ref="AC414" si="565">+AB414+1</f>
        <v>46001</v>
      </c>
      <c r="AD414" s="11">
        <f>+AC414+1</f>
        <v>46002</v>
      </c>
      <c r="AE414" s="11">
        <f t="shared" ref="AE414:AG414" si="566">+AD414+1</f>
        <v>46003</v>
      </c>
      <c r="AF414" s="11">
        <f t="shared" si="566"/>
        <v>46004</v>
      </c>
      <c r="AG414" s="143">
        <f t="shared" si="566"/>
        <v>46005</v>
      </c>
      <c r="AH414" s="221" t="s">
        <v>86</v>
      </c>
      <c r="AI414" s="224" t="s">
        <v>87</v>
      </c>
      <c r="AJ414" s="227" t="s">
        <v>18</v>
      </c>
      <c r="AK414" s="163"/>
      <c r="AM414" s="164" t="s">
        <v>77</v>
      </c>
      <c r="AN414" s="164" t="s">
        <v>78</v>
      </c>
    </row>
    <row r="415" spans="2:40" x14ac:dyDescent="0.15">
      <c r="B415" s="27"/>
      <c r="C415" s="34"/>
      <c r="D415" s="28"/>
      <c r="E415" s="4" t="s">
        <v>2</v>
      </c>
      <c r="F415" s="124" t="str">
        <f>TEXT(WEEKDAY(+F414),"aaa")</f>
        <v>月</v>
      </c>
      <c r="G415" s="117" t="str">
        <f t="shared" ref="G415:AG415" si="567">TEXT(WEEKDAY(+G414),"aaa")</f>
        <v>火</v>
      </c>
      <c r="H415" s="117" t="str">
        <f t="shared" si="567"/>
        <v>水</v>
      </c>
      <c r="I415" s="117" t="str">
        <f t="shared" si="567"/>
        <v>木</v>
      </c>
      <c r="J415" s="117" t="str">
        <f t="shared" si="567"/>
        <v>金</v>
      </c>
      <c r="K415" s="117" t="str">
        <f t="shared" si="567"/>
        <v>土</v>
      </c>
      <c r="L415" s="117" t="str">
        <f t="shared" si="567"/>
        <v>日</v>
      </c>
      <c r="M415" s="117" t="str">
        <f t="shared" si="567"/>
        <v>月</v>
      </c>
      <c r="N415" s="117" t="str">
        <f t="shared" si="567"/>
        <v>火</v>
      </c>
      <c r="O415" s="117" t="str">
        <f t="shared" si="567"/>
        <v>水</v>
      </c>
      <c r="P415" s="117" t="str">
        <f t="shared" si="567"/>
        <v>木</v>
      </c>
      <c r="Q415" s="117" t="str">
        <f t="shared" si="567"/>
        <v>金</v>
      </c>
      <c r="R415" s="117" t="str">
        <f t="shared" si="567"/>
        <v>土</v>
      </c>
      <c r="S415" s="117" t="str">
        <f t="shared" si="567"/>
        <v>日</v>
      </c>
      <c r="T415" s="117" t="str">
        <f t="shared" si="567"/>
        <v>月</v>
      </c>
      <c r="U415" s="117" t="str">
        <f t="shared" si="567"/>
        <v>火</v>
      </c>
      <c r="V415" s="117" t="str">
        <f t="shared" si="567"/>
        <v>水</v>
      </c>
      <c r="W415" s="117" t="str">
        <f t="shared" si="567"/>
        <v>木</v>
      </c>
      <c r="X415" s="117" t="str">
        <f t="shared" si="567"/>
        <v>金</v>
      </c>
      <c r="Y415" s="117" t="str">
        <f t="shared" si="567"/>
        <v>土</v>
      </c>
      <c r="Z415" s="117" t="str">
        <f t="shared" si="567"/>
        <v>日</v>
      </c>
      <c r="AA415" s="117" t="str">
        <f t="shared" si="567"/>
        <v>月</v>
      </c>
      <c r="AB415" s="117" t="str">
        <f t="shared" si="567"/>
        <v>火</v>
      </c>
      <c r="AC415" s="117" t="str">
        <f t="shared" si="567"/>
        <v>水</v>
      </c>
      <c r="AD415" s="117" t="str">
        <f t="shared" si="567"/>
        <v>木</v>
      </c>
      <c r="AE415" s="117" t="str">
        <f t="shared" si="567"/>
        <v>金</v>
      </c>
      <c r="AF415" s="117" t="str">
        <f t="shared" si="567"/>
        <v>土</v>
      </c>
      <c r="AG415" s="117" t="str">
        <f t="shared" si="567"/>
        <v>日</v>
      </c>
      <c r="AH415" s="222"/>
      <c r="AI415" s="225"/>
      <c r="AJ415" s="228"/>
      <c r="AK415" s="163"/>
      <c r="AM415" s="164"/>
      <c r="AN415" s="164"/>
    </row>
    <row r="416" spans="2:40" ht="24.75" customHeight="1" x14ac:dyDescent="0.15">
      <c r="B416" s="106" t="s">
        <v>62</v>
      </c>
      <c r="C416" s="35" t="s">
        <v>16</v>
      </c>
      <c r="D416" s="29" t="s">
        <v>17</v>
      </c>
      <c r="E416" s="76" t="s">
        <v>30</v>
      </c>
      <c r="F416" s="107"/>
      <c r="G416" s="108"/>
      <c r="H416" s="108"/>
      <c r="I416" s="108"/>
      <c r="J416" s="108"/>
      <c r="K416" s="108"/>
      <c r="L416" s="108"/>
      <c r="M416" s="108"/>
      <c r="N416" s="108"/>
      <c r="O416" s="108"/>
      <c r="P416" s="108"/>
      <c r="Q416" s="108"/>
      <c r="R416" s="108"/>
      <c r="S416" s="108"/>
      <c r="T416" s="108"/>
      <c r="U416" s="108"/>
      <c r="V416" s="108"/>
      <c r="W416" s="108"/>
      <c r="X416" s="108"/>
      <c r="Y416" s="108"/>
      <c r="Z416" s="108"/>
      <c r="AA416" s="108"/>
      <c r="AB416" s="108"/>
      <c r="AC416" s="108"/>
      <c r="AD416" s="108"/>
      <c r="AE416" s="108"/>
      <c r="AF416" s="108"/>
      <c r="AG416" s="139"/>
      <c r="AH416" s="223"/>
      <c r="AI416" s="226"/>
      <c r="AJ416" s="229"/>
      <c r="AK416" s="163"/>
    </row>
    <row r="417" spans="2:40" ht="13.5" customHeight="1" x14ac:dyDescent="0.15">
      <c r="B417" s="202" t="s">
        <v>21</v>
      </c>
      <c r="C417" s="215" t="s">
        <v>10</v>
      </c>
      <c r="D417" s="23" t="str">
        <f>E$8</f>
        <v>〇〇</v>
      </c>
      <c r="E417" s="113"/>
      <c r="F417" s="56"/>
      <c r="G417" s="49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  <c r="Y417" s="49"/>
      <c r="Z417" s="49"/>
      <c r="AA417" s="49"/>
      <c r="AB417" s="49"/>
      <c r="AC417" s="49"/>
      <c r="AD417" s="49"/>
      <c r="AE417" s="49"/>
      <c r="AF417" s="49"/>
      <c r="AG417" s="63"/>
      <c r="AH417" s="32">
        <f>COUNTA(F$156:AG$156)-AI417</f>
        <v>28</v>
      </c>
      <c r="AI417" s="78">
        <f>AM417+AN417</f>
        <v>0</v>
      </c>
      <c r="AJ417" s="38">
        <f>+COUNTIF(F417:AG417,"休")</f>
        <v>0</v>
      </c>
      <c r="AM417" s="29">
        <f>+COUNTIF(F417:AG417,"－")</f>
        <v>0</v>
      </c>
      <c r="AN417" s="29">
        <f t="shared" ref="AN417:AN422" si="568">+COUNTIF(F417:AG417,"外")</f>
        <v>0</v>
      </c>
    </row>
    <row r="418" spans="2:40" ht="13.5" customHeight="1" x14ac:dyDescent="0.15">
      <c r="B418" s="203"/>
      <c r="C418" s="216"/>
      <c r="D418" s="51" t="str">
        <f>E$9</f>
        <v>●●</v>
      </c>
      <c r="E418" s="109"/>
      <c r="F418" s="52"/>
      <c r="G418" s="53"/>
      <c r="H418" s="53"/>
      <c r="I418" s="53"/>
      <c r="J418" s="53"/>
      <c r="K418" s="53"/>
      <c r="L418" s="53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  <c r="AA418" s="53"/>
      <c r="AB418" s="53"/>
      <c r="AC418" s="53"/>
      <c r="AD418" s="53"/>
      <c r="AE418" s="53"/>
      <c r="AF418" s="53"/>
      <c r="AG418" s="59"/>
      <c r="AH418" s="32">
        <f>COUNTA(F$156:AG$156)-AI418</f>
        <v>28</v>
      </c>
      <c r="AI418" s="4">
        <f t="shared" ref="AI418" si="569">AM418+AN418</f>
        <v>0</v>
      </c>
      <c r="AJ418" s="156">
        <f t="shared" ref="AJ418:AJ421" si="570">+COUNTIF(F418:AG418,"休")</f>
        <v>0</v>
      </c>
      <c r="AM418" s="29">
        <f t="shared" ref="AM418:AM421" si="571">+COUNTIF(F418:AG418,"－")</f>
        <v>0</v>
      </c>
      <c r="AN418" s="29">
        <f t="shared" si="568"/>
        <v>0</v>
      </c>
    </row>
    <row r="419" spans="2:40" x14ac:dyDescent="0.15">
      <c r="B419" s="203"/>
      <c r="C419" s="216"/>
      <c r="D419" s="51" t="str">
        <f>E$10</f>
        <v>△△</v>
      </c>
      <c r="E419" s="109"/>
      <c r="F419" s="52"/>
      <c r="G419" s="53"/>
      <c r="H419" s="53"/>
      <c r="I419" s="53"/>
      <c r="J419" s="53"/>
      <c r="K419" s="53"/>
      <c r="L419" s="53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  <c r="AA419" s="53"/>
      <c r="AB419" s="53"/>
      <c r="AC419" s="53"/>
      <c r="AD419" s="53"/>
      <c r="AE419" s="53"/>
      <c r="AF419" s="53"/>
      <c r="AG419" s="59"/>
      <c r="AH419" s="32">
        <f t="shared" ref="AH419:AH420" si="572">COUNTA(F$156:AG$156)-AI419</f>
        <v>28</v>
      </c>
      <c r="AI419" s="4">
        <f>AM419+AN419</f>
        <v>0</v>
      </c>
      <c r="AJ419" s="156">
        <f t="shared" si="570"/>
        <v>0</v>
      </c>
      <c r="AM419" s="29">
        <f t="shared" si="571"/>
        <v>0</v>
      </c>
      <c r="AN419" s="29">
        <f t="shared" si="568"/>
        <v>0</v>
      </c>
    </row>
    <row r="420" spans="2:40" x14ac:dyDescent="0.15">
      <c r="B420" s="203"/>
      <c r="C420" s="216"/>
      <c r="D420" s="51" t="str">
        <f>E$11</f>
        <v>■■</v>
      </c>
      <c r="E420" s="109"/>
      <c r="F420" s="52"/>
      <c r="G420" s="53"/>
      <c r="H420" s="53"/>
      <c r="I420" s="53"/>
      <c r="J420" s="53"/>
      <c r="K420" s="53"/>
      <c r="L420" s="53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  <c r="AA420" s="53"/>
      <c r="AB420" s="53"/>
      <c r="AC420" s="53"/>
      <c r="AD420" s="53"/>
      <c r="AE420" s="53"/>
      <c r="AF420" s="53"/>
      <c r="AG420" s="59"/>
      <c r="AH420" s="32">
        <f t="shared" si="572"/>
        <v>28</v>
      </c>
      <c r="AI420" s="4">
        <f t="shared" ref="AI420:AI422" si="573">AM420+AN420</f>
        <v>0</v>
      </c>
      <c r="AJ420" s="156">
        <f t="shared" si="570"/>
        <v>0</v>
      </c>
      <c r="AM420" s="29">
        <f t="shared" si="571"/>
        <v>0</v>
      </c>
      <c r="AN420" s="29">
        <f t="shared" si="568"/>
        <v>0</v>
      </c>
    </row>
    <row r="421" spans="2:40" x14ac:dyDescent="0.15">
      <c r="B421" s="203"/>
      <c r="C421" s="216"/>
      <c r="D421" s="51" t="str">
        <f>E$12</f>
        <v>★★</v>
      </c>
      <c r="E421" s="109"/>
      <c r="F421" s="52"/>
      <c r="G421" s="53"/>
      <c r="H421" s="53"/>
      <c r="I421" s="53"/>
      <c r="J421" s="53"/>
      <c r="K421" s="53"/>
      <c r="L421" s="53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  <c r="AA421" s="53"/>
      <c r="AB421" s="53"/>
      <c r="AC421" s="53"/>
      <c r="AD421" s="53"/>
      <c r="AE421" s="53"/>
      <c r="AF421" s="53"/>
      <c r="AG421" s="59"/>
      <c r="AH421" s="32">
        <f>COUNTA(F$156:AG$156)-AI421</f>
        <v>28</v>
      </c>
      <c r="AI421" s="4">
        <f t="shared" si="573"/>
        <v>0</v>
      </c>
      <c r="AJ421" s="156">
        <f t="shared" si="570"/>
        <v>0</v>
      </c>
      <c r="AM421" s="29">
        <f t="shared" si="571"/>
        <v>0</v>
      </c>
      <c r="AN421" s="29">
        <f t="shared" si="568"/>
        <v>0</v>
      </c>
    </row>
    <row r="422" spans="2:40" x14ac:dyDescent="0.15">
      <c r="B422" s="204"/>
      <c r="C422" s="217"/>
      <c r="D422" s="47"/>
      <c r="E422" s="86"/>
      <c r="F422" s="159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  <c r="AA422" s="50"/>
      <c r="AB422" s="50"/>
      <c r="AC422" s="50"/>
      <c r="AD422" s="50"/>
      <c r="AE422" s="50"/>
      <c r="AF422" s="50"/>
      <c r="AG422" s="140"/>
      <c r="AH422" s="32">
        <f>COUNTA(F$156:AG$156)-AI422</f>
        <v>28</v>
      </c>
      <c r="AI422" s="78">
        <f t="shared" si="573"/>
        <v>0</v>
      </c>
      <c r="AJ422" s="38">
        <f>+COUNTIF(F422:AG422,"休")</f>
        <v>0</v>
      </c>
      <c r="AM422" s="29">
        <f>+COUNTIF(F422:AG422,"－")</f>
        <v>0</v>
      </c>
      <c r="AN422" s="29">
        <f t="shared" si="568"/>
        <v>0</v>
      </c>
    </row>
    <row r="423" spans="2:40" ht="24.75" customHeight="1" x14ac:dyDescent="0.15">
      <c r="B423" s="202" t="s">
        <v>22</v>
      </c>
      <c r="C423" s="215" t="s">
        <v>14</v>
      </c>
      <c r="D423" s="29" t="s">
        <v>17</v>
      </c>
      <c r="E423" s="76" t="s">
        <v>30</v>
      </c>
      <c r="F423" s="107"/>
      <c r="G423" s="108"/>
      <c r="H423" s="108"/>
      <c r="I423" s="108"/>
      <c r="J423" s="108"/>
      <c r="K423" s="108"/>
      <c r="L423" s="108"/>
      <c r="M423" s="108"/>
      <c r="N423" s="108"/>
      <c r="O423" s="108"/>
      <c r="P423" s="108"/>
      <c r="Q423" s="108"/>
      <c r="R423" s="108"/>
      <c r="S423" s="108"/>
      <c r="T423" s="108"/>
      <c r="U423" s="108"/>
      <c r="V423" s="108"/>
      <c r="W423" s="108"/>
      <c r="X423" s="108"/>
      <c r="Y423" s="108"/>
      <c r="Z423" s="108"/>
      <c r="AA423" s="108"/>
      <c r="AB423" s="108"/>
      <c r="AC423" s="108"/>
      <c r="AD423" s="108"/>
      <c r="AE423" s="108"/>
      <c r="AF423" s="108"/>
      <c r="AG423" s="139"/>
      <c r="AH423" s="48"/>
      <c r="AI423" s="29"/>
      <c r="AJ423" s="153"/>
    </row>
    <row r="424" spans="2:40" ht="13.5" customHeight="1" x14ac:dyDescent="0.15">
      <c r="B424" s="203"/>
      <c r="C424" s="216"/>
      <c r="D424" s="47" t="str">
        <f>E$14</f>
        <v>〇〇</v>
      </c>
      <c r="E424" s="86"/>
      <c r="F424" s="56"/>
      <c r="G424" s="49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  <c r="Z424" s="49"/>
      <c r="AA424" s="49"/>
      <c r="AB424" s="49"/>
      <c r="AC424" s="49"/>
      <c r="AD424" s="49"/>
      <c r="AE424" s="49"/>
      <c r="AF424" s="49"/>
      <c r="AG424" s="63"/>
      <c r="AH424" s="32">
        <f>COUNTA(F$156:AG$156)-AI424</f>
        <v>28</v>
      </c>
      <c r="AI424" s="78">
        <f t="shared" ref="AI424:AI427" si="574">AM424+AN424</f>
        <v>0</v>
      </c>
      <c r="AJ424" s="38">
        <f>+COUNTIF(F424:AG424,"休")</f>
        <v>0</v>
      </c>
      <c r="AM424" s="29">
        <f>+COUNTIF(F424:AG424,"－")</f>
        <v>0</v>
      </c>
      <c r="AN424" s="29">
        <f>+COUNTIF(F424:AG424,"外")</f>
        <v>0</v>
      </c>
    </row>
    <row r="425" spans="2:40" x14ac:dyDescent="0.15">
      <c r="B425" s="203"/>
      <c r="C425" s="216"/>
      <c r="D425" s="51" t="str">
        <f>E$15</f>
        <v>●●</v>
      </c>
      <c r="E425" s="109"/>
      <c r="F425" s="52"/>
      <c r="G425" s="53"/>
      <c r="H425" s="53"/>
      <c r="I425" s="53"/>
      <c r="J425" s="53"/>
      <c r="K425" s="53"/>
      <c r="L425" s="53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  <c r="AA425" s="53"/>
      <c r="AB425" s="53"/>
      <c r="AC425" s="53"/>
      <c r="AD425" s="53"/>
      <c r="AE425" s="53"/>
      <c r="AF425" s="53"/>
      <c r="AG425" s="59"/>
      <c r="AH425" s="32">
        <f>COUNTA(F$156:AG$156)-AI425</f>
        <v>28</v>
      </c>
      <c r="AI425" s="4">
        <f t="shared" si="574"/>
        <v>0</v>
      </c>
      <c r="AJ425" s="156">
        <f t="shared" ref="AJ425:AJ427" si="575">+COUNTIF(F425:AG425,"休")</f>
        <v>0</v>
      </c>
      <c r="AM425" s="29">
        <f t="shared" ref="AM425:AM427" si="576">+COUNTIF(F425:AG425,"－")</f>
        <v>0</v>
      </c>
      <c r="AN425" s="29">
        <f>+COUNTIF(F425:AG425,"外")</f>
        <v>0</v>
      </c>
    </row>
    <row r="426" spans="2:40" x14ac:dyDescent="0.15">
      <c r="B426" s="203"/>
      <c r="C426" s="216"/>
      <c r="D426" s="51">
        <f>E$16</f>
        <v>0</v>
      </c>
      <c r="E426" s="109"/>
      <c r="F426" s="52"/>
      <c r="G426" s="53"/>
      <c r="H426" s="53"/>
      <c r="I426" s="53"/>
      <c r="J426" s="53"/>
      <c r="K426" s="53"/>
      <c r="L426" s="53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  <c r="AA426" s="53"/>
      <c r="AB426" s="53"/>
      <c r="AC426" s="53"/>
      <c r="AD426" s="53"/>
      <c r="AE426" s="53"/>
      <c r="AF426" s="53"/>
      <c r="AG426" s="59"/>
      <c r="AH426" s="32">
        <f t="shared" ref="AH426:AH427" si="577">COUNTA(F$156:AG$156)-AI426</f>
        <v>28</v>
      </c>
      <c r="AI426" s="4">
        <f t="shared" si="574"/>
        <v>0</v>
      </c>
      <c r="AJ426" s="156">
        <f t="shared" si="575"/>
        <v>0</v>
      </c>
      <c r="AM426" s="29">
        <f t="shared" si="576"/>
        <v>0</v>
      </c>
      <c r="AN426" s="29">
        <f>+COUNTIF(F426:AG426,"外")</f>
        <v>0</v>
      </c>
    </row>
    <row r="427" spans="2:40" x14ac:dyDescent="0.15">
      <c r="B427" s="203"/>
      <c r="C427" s="217"/>
      <c r="D427" s="47">
        <f>E$17</f>
        <v>0</v>
      </c>
      <c r="E427" s="86"/>
      <c r="F427" s="52"/>
      <c r="G427" s="54"/>
      <c r="H427" s="54"/>
      <c r="I427" s="54"/>
      <c r="J427" s="54"/>
      <c r="K427" s="54"/>
      <c r="L427" s="54"/>
      <c r="M427" s="54"/>
      <c r="N427" s="54"/>
      <c r="O427" s="54"/>
      <c r="P427" s="54"/>
      <c r="Q427" s="54"/>
      <c r="R427" s="54"/>
      <c r="S427" s="54"/>
      <c r="T427" s="54"/>
      <c r="U427" s="54"/>
      <c r="V427" s="54"/>
      <c r="W427" s="54"/>
      <c r="X427" s="54"/>
      <c r="Y427" s="54"/>
      <c r="Z427" s="54"/>
      <c r="AA427" s="54"/>
      <c r="AB427" s="54"/>
      <c r="AC427" s="54"/>
      <c r="AD427" s="54"/>
      <c r="AE427" s="54"/>
      <c r="AF427" s="54"/>
      <c r="AG427" s="63"/>
      <c r="AH427" s="32">
        <f t="shared" si="577"/>
        <v>28</v>
      </c>
      <c r="AI427" s="31">
        <f t="shared" si="574"/>
        <v>0</v>
      </c>
      <c r="AJ427" s="38">
        <f t="shared" si="575"/>
        <v>0</v>
      </c>
      <c r="AM427" s="29">
        <f t="shared" si="576"/>
        <v>0</v>
      </c>
      <c r="AN427" s="29">
        <f>+COUNTIF(F427:AG427,"外")</f>
        <v>0</v>
      </c>
    </row>
    <row r="428" spans="2:40" ht="24.75" customHeight="1" x14ac:dyDescent="0.15">
      <c r="B428" s="203"/>
      <c r="C428" s="215" t="s">
        <v>15</v>
      </c>
      <c r="D428" s="29" t="s">
        <v>17</v>
      </c>
      <c r="E428" s="76" t="s">
        <v>30</v>
      </c>
      <c r="F428" s="107"/>
      <c r="G428" s="108"/>
      <c r="H428" s="108"/>
      <c r="I428" s="108"/>
      <c r="J428" s="108"/>
      <c r="K428" s="108"/>
      <c r="L428" s="108"/>
      <c r="M428" s="108"/>
      <c r="N428" s="108"/>
      <c r="O428" s="108"/>
      <c r="P428" s="108"/>
      <c r="Q428" s="108"/>
      <c r="R428" s="108"/>
      <c r="S428" s="108"/>
      <c r="T428" s="108"/>
      <c r="U428" s="108"/>
      <c r="V428" s="108"/>
      <c r="W428" s="108"/>
      <c r="X428" s="108"/>
      <c r="Y428" s="108"/>
      <c r="Z428" s="108"/>
      <c r="AA428" s="108"/>
      <c r="AB428" s="108"/>
      <c r="AC428" s="108"/>
      <c r="AD428" s="108"/>
      <c r="AE428" s="108"/>
      <c r="AF428" s="108"/>
      <c r="AG428" s="139"/>
      <c r="AH428" s="48"/>
      <c r="AI428" s="29"/>
      <c r="AJ428" s="153"/>
    </row>
    <row r="429" spans="2:40" x14ac:dyDescent="0.15">
      <c r="B429" s="203"/>
      <c r="C429" s="216"/>
      <c r="D429" s="23" t="str">
        <f>E$18</f>
        <v>●●</v>
      </c>
      <c r="E429" s="113"/>
      <c r="F429" s="56"/>
      <c r="G429" s="49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  <c r="Z429" s="49"/>
      <c r="AA429" s="49"/>
      <c r="AB429" s="49"/>
      <c r="AC429" s="49"/>
      <c r="AD429" s="49"/>
      <c r="AE429" s="49"/>
      <c r="AF429" s="49"/>
      <c r="AG429" s="141"/>
      <c r="AH429" s="32">
        <f>COUNTA(F$156:AG$156)-AI429</f>
        <v>28</v>
      </c>
      <c r="AI429" s="79">
        <f t="shared" ref="AI429:AI432" si="578">AM429+AN429</f>
        <v>0</v>
      </c>
      <c r="AJ429" s="154">
        <f>+COUNTIF(F429:AG429,"休")</f>
        <v>0</v>
      </c>
      <c r="AM429" s="29">
        <f>+COUNTIF(F429:AG429,"－")</f>
        <v>0</v>
      </c>
      <c r="AN429" s="29">
        <f>+COUNTIF(F429:AG429,"外")</f>
        <v>0</v>
      </c>
    </row>
    <row r="430" spans="2:40" x14ac:dyDescent="0.15">
      <c r="B430" s="203"/>
      <c r="C430" s="216"/>
      <c r="D430" s="51">
        <f>E$19</f>
        <v>0</v>
      </c>
      <c r="E430" s="109"/>
      <c r="F430" s="52"/>
      <c r="G430" s="53"/>
      <c r="H430" s="53"/>
      <c r="I430" s="53"/>
      <c r="J430" s="53"/>
      <c r="K430" s="53"/>
      <c r="L430" s="53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  <c r="AA430" s="53"/>
      <c r="AB430" s="53"/>
      <c r="AC430" s="53"/>
      <c r="AD430" s="53"/>
      <c r="AE430" s="53"/>
      <c r="AF430" s="53"/>
      <c r="AG430" s="59"/>
      <c r="AH430" s="32">
        <f>COUNTA(F$156:AG$156)-AI430</f>
        <v>28</v>
      </c>
      <c r="AI430" s="4">
        <f t="shared" si="578"/>
        <v>0</v>
      </c>
      <c r="AJ430" s="156">
        <f t="shared" ref="AJ430:AJ432" si="579">+COUNTIF(F430:AG430,"休")</f>
        <v>0</v>
      </c>
      <c r="AM430" s="29">
        <f t="shared" ref="AM430:AM432" si="580">+COUNTIF(F430:AG430,"－")</f>
        <v>0</v>
      </c>
      <c r="AN430" s="29">
        <f>+COUNTIF(F430:AG430,"外")</f>
        <v>0</v>
      </c>
    </row>
    <row r="431" spans="2:40" x14ac:dyDescent="0.15">
      <c r="B431" s="203"/>
      <c r="C431" s="216"/>
      <c r="D431" s="51">
        <f>E$20</f>
        <v>0</v>
      </c>
      <c r="E431" s="109"/>
      <c r="F431" s="52"/>
      <c r="G431" s="53"/>
      <c r="H431" s="53"/>
      <c r="I431" s="53"/>
      <c r="J431" s="53"/>
      <c r="K431" s="53"/>
      <c r="L431" s="53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  <c r="AA431" s="53"/>
      <c r="AB431" s="53"/>
      <c r="AC431" s="53"/>
      <c r="AD431" s="53"/>
      <c r="AE431" s="53"/>
      <c r="AF431" s="53"/>
      <c r="AG431" s="59"/>
      <c r="AH431" s="32">
        <f t="shared" ref="AH431:AH432" si="581">COUNTA(F$156:AG$156)-AI431</f>
        <v>28</v>
      </c>
      <c r="AI431" s="4">
        <f t="shared" si="578"/>
        <v>0</v>
      </c>
      <c r="AJ431" s="156">
        <f t="shared" si="579"/>
        <v>0</v>
      </c>
      <c r="AM431" s="29">
        <f t="shared" si="580"/>
        <v>0</v>
      </c>
      <c r="AN431" s="29">
        <f>+COUNTIF(F431:AG431,"外")</f>
        <v>0</v>
      </c>
    </row>
    <row r="432" spans="2:40" x14ac:dyDescent="0.15">
      <c r="B432" s="204"/>
      <c r="C432" s="217"/>
      <c r="D432" s="55">
        <f>E$21</f>
        <v>0</v>
      </c>
      <c r="E432" s="111"/>
      <c r="F432" s="160"/>
      <c r="G432" s="58"/>
      <c r="H432" s="58"/>
      <c r="I432" s="58"/>
      <c r="J432" s="58"/>
      <c r="K432" s="58"/>
      <c r="L432" s="58"/>
      <c r="M432" s="58"/>
      <c r="N432" s="58"/>
      <c r="O432" s="58"/>
      <c r="P432" s="58"/>
      <c r="Q432" s="58"/>
      <c r="R432" s="58"/>
      <c r="S432" s="58"/>
      <c r="T432" s="58"/>
      <c r="U432" s="58"/>
      <c r="V432" s="58"/>
      <c r="W432" s="58"/>
      <c r="X432" s="58"/>
      <c r="Y432" s="58"/>
      <c r="Z432" s="58"/>
      <c r="AA432" s="58"/>
      <c r="AB432" s="58"/>
      <c r="AC432" s="58"/>
      <c r="AD432" s="58"/>
      <c r="AE432" s="58"/>
      <c r="AF432" s="58"/>
      <c r="AG432" s="77"/>
      <c r="AH432" s="142">
        <f t="shared" si="581"/>
        <v>28</v>
      </c>
      <c r="AI432" s="151">
        <f t="shared" si="578"/>
        <v>0</v>
      </c>
      <c r="AJ432" s="155">
        <f t="shared" si="579"/>
        <v>0</v>
      </c>
      <c r="AM432" s="29">
        <f t="shared" si="580"/>
        <v>0</v>
      </c>
      <c r="AN432" s="29">
        <f>+COUNTIF(F432:AG432,"外")</f>
        <v>0</v>
      </c>
    </row>
    <row r="434" spans="1:40" ht="6" customHeight="1" x14ac:dyDescent="0.15">
      <c r="B434" s="8"/>
      <c r="C434" s="8"/>
      <c r="D434" s="8"/>
      <c r="E434" s="86"/>
      <c r="F434" s="86"/>
      <c r="G434" s="102"/>
      <c r="H434" s="102"/>
      <c r="I434" s="102"/>
      <c r="J434" s="102"/>
      <c r="K434" s="102"/>
      <c r="L434" s="102"/>
      <c r="M434" s="102"/>
      <c r="N434" s="102"/>
      <c r="O434" s="102"/>
      <c r="P434" s="102"/>
      <c r="Q434" s="102"/>
      <c r="R434" s="102"/>
      <c r="S434" s="102"/>
      <c r="T434" s="102"/>
      <c r="U434" s="102"/>
      <c r="V434" s="102"/>
      <c r="W434" s="102"/>
      <c r="X434" s="102"/>
      <c r="Y434" s="102"/>
      <c r="Z434" s="102"/>
      <c r="AA434" s="102"/>
      <c r="AB434" s="102"/>
      <c r="AC434" s="102"/>
      <c r="AD434" s="102"/>
      <c r="AE434" s="102"/>
      <c r="AF434" s="102"/>
      <c r="AG434" s="102"/>
      <c r="AH434" s="8"/>
      <c r="AI434" s="8"/>
      <c r="AJ434" s="8"/>
    </row>
    <row r="435" spans="1:40" ht="18.75" x14ac:dyDescent="0.15">
      <c r="A435" s="6" t="s">
        <v>72</v>
      </c>
      <c r="B435" s="6"/>
      <c r="C435" s="6"/>
      <c r="D435" s="6"/>
      <c r="E435" s="6"/>
      <c r="P435" s="13"/>
      <c r="AJ435" s="7" t="s">
        <v>65</v>
      </c>
    </row>
    <row r="436" spans="1:40" ht="13.5" customHeight="1" x14ac:dyDescent="0.15">
      <c r="AD436" s="166" t="s">
        <v>63</v>
      </c>
      <c r="AE436" s="166"/>
      <c r="AF436" s="166"/>
      <c r="AG436" s="280" t="str">
        <f>AG$2</f>
        <v>令和　年　月　日</v>
      </c>
      <c r="AH436" s="280"/>
      <c r="AI436" s="280"/>
      <c r="AJ436" s="280"/>
    </row>
    <row r="437" spans="1:40" s="130" customFormat="1" ht="18" customHeight="1" x14ac:dyDescent="0.15">
      <c r="B437" s="281" t="s">
        <v>1</v>
      </c>
      <c r="C437" s="281"/>
      <c r="D437" s="131" t="s">
        <v>5</v>
      </c>
      <c r="E437" s="132" t="str">
        <f>E$3</f>
        <v>〇〇〇工事（〇〇工区）</v>
      </c>
      <c r="F437" s="132"/>
      <c r="G437" s="132"/>
      <c r="H437" s="132"/>
      <c r="I437" s="132"/>
      <c r="J437" s="132"/>
      <c r="K437" s="132"/>
      <c r="L437" s="132"/>
      <c r="M437" s="132"/>
      <c r="N437" s="132"/>
      <c r="O437" s="131"/>
      <c r="P437" s="131"/>
      <c r="Q437" s="131"/>
      <c r="R437" s="133" t="s">
        <v>20</v>
      </c>
      <c r="S437" s="133"/>
      <c r="T437" s="133"/>
      <c r="U437" s="134"/>
      <c r="V437" s="134"/>
      <c r="W437" s="131" t="s">
        <v>5</v>
      </c>
      <c r="X437" s="282">
        <f>X$3</f>
        <v>45474</v>
      </c>
      <c r="Y437" s="282"/>
      <c r="Z437" s="282"/>
      <c r="AA437" s="282"/>
      <c r="AB437" s="282"/>
      <c r="AC437" s="131"/>
      <c r="AD437" s="131"/>
      <c r="AE437" s="131"/>
      <c r="AF437" s="131"/>
      <c r="AG437" s="131"/>
    </row>
    <row r="438" spans="1:40" s="130" customFormat="1" ht="18" customHeight="1" x14ac:dyDescent="0.15">
      <c r="B438" s="283" t="s">
        <v>0</v>
      </c>
      <c r="C438" s="283"/>
      <c r="D438" s="131" t="s">
        <v>5</v>
      </c>
      <c r="E438" s="284">
        <f>+X438-X437+1</f>
        <v>258</v>
      </c>
      <c r="F438" s="284"/>
      <c r="G438" s="284"/>
      <c r="H438" s="131"/>
      <c r="I438" s="131"/>
      <c r="J438" s="131"/>
      <c r="K438" s="131"/>
      <c r="L438" s="131"/>
      <c r="M438" s="131"/>
      <c r="N438" s="131"/>
      <c r="O438" s="131"/>
      <c r="P438" s="131"/>
      <c r="Q438" s="131"/>
      <c r="R438" s="133" t="s">
        <v>8</v>
      </c>
      <c r="S438" s="135"/>
      <c r="T438" s="135"/>
      <c r="U438" s="136"/>
      <c r="V438" s="136"/>
      <c r="W438" s="131" t="s">
        <v>5</v>
      </c>
      <c r="X438" s="285">
        <f>X$4</f>
        <v>45731</v>
      </c>
      <c r="Y438" s="285"/>
      <c r="Z438" s="285"/>
      <c r="AA438" s="285"/>
      <c r="AB438" s="285"/>
      <c r="AC438" s="131"/>
      <c r="AD438" s="131"/>
      <c r="AE438" s="131"/>
      <c r="AF438" s="131"/>
      <c r="AG438" s="131"/>
    </row>
    <row r="439" spans="1:40" x14ac:dyDescent="0.15"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</row>
    <row r="440" spans="1:40" ht="13.5" customHeight="1" x14ac:dyDescent="0.15">
      <c r="B440" s="25"/>
      <c r="C440" s="33"/>
      <c r="D440" s="26"/>
      <c r="E440" s="15" t="s">
        <v>4</v>
      </c>
      <c r="F440" s="16">
        <f>+AG414+1</f>
        <v>46006</v>
      </c>
      <c r="G440" s="17">
        <f>+F440+1</f>
        <v>46007</v>
      </c>
      <c r="H440" s="17">
        <f t="shared" ref="H440" si="582">+G440+1</f>
        <v>46008</v>
      </c>
      <c r="I440" s="17">
        <f t="shared" ref="I440" si="583">+H440+1</f>
        <v>46009</v>
      </c>
      <c r="J440" s="17">
        <f t="shared" ref="J440" si="584">+I440+1</f>
        <v>46010</v>
      </c>
      <c r="K440" s="17">
        <f t="shared" ref="K440" si="585">+J440+1</f>
        <v>46011</v>
      </c>
      <c r="L440" s="17">
        <f t="shared" ref="L440" si="586">+K440+1</f>
        <v>46012</v>
      </c>
      <c r="M440" s="17">
        <f t="shared" ref="M440" si="587">+L440+1</f>
        <v>46013</v>
      </c>
      <c r="N440" s="17">
        <f t="shared" ref="N440" si="588">+M440+1</f>
        <v>46014</v>
      </c>
      <c r="O440" s="17">
        <f t="shared" ref="O440" si="589">+N440+1</f>
        <v>46015</v>
      </c>
      <c r="P440" s="17">
        <f t="shared" ref="P440" si="590">+O440+1</f>
        <v>46016</v>
      </c>
      <c r="Q440" s="17">
        <f t="shared" ref="Q440" si="591">+P440+1</f>
        <v>46017</v>
      </c>
      <c r="R440" s="17">
        <f t="shared" ref="R440" si="592">+Q440+1</f>
        <v>46018</v>
      </c>
      <c r="S440" s="17">
        <f t="shared" ref="S440" si="593">+R440+1</f>
        <v>46019</v>
      </c>
      <c r="T440" s="17">
        <f t="shared" ref="T440" si="594">+S440+1</f>
        <v>46020</v>
      </c>
      <c r="U440" s="17">
        <f t="shared" ref="U440" si="595">+T440+1</f>
        <v>46021</v>
      </c>
      <c r="V440" s="17">
        <f t="shared" ref="V440" si="596">+U440+1</f>
        <v>46022</v>
      </c>
      <c r="W440" s="17">
        <f t="shared" ref="W440" si="597">+V440+1</f>
        <v>46023</v>
      </c>
      <c r="X440" s="17">
        <f t="shared" ref="X440" si="598">+W440+1</f>
        <v>46024</v>
      </c>
      <c r="Y440" s="17">
        <f t="shared" ref="Y440" si="599">+X440+1</f>
        <v>46025</v>
      </c>
      <c r="Z440" s="17">
        <f>+Y440+1</f>
        <v>46026</v>
      </c>
      <c r="AA440" s="17">
        <f t="shared" ref="AA440" si="600">+Z440+1</f>
        <v>46027</v>
      </c>
      <c r="AB440" s="17">
        <f t="shared" ref="AB440" si="601">+AA440+1</f>
        <v>46028</v>
      </c>
      <c r="AC440" s="17">
        <f t="shared" ref="AC440" si="602">+AB440+1</f>
        <v>46029</v>
      </c>
      <c r="AD440" s="17">
        <f>+AC440+1</f>
        <v>46030</v>
      </c>
      <c r="AE440" s="17">
        <f t="shared" ref="AE440" si="603">+AD440+1</f>
        <v>46031</v>
      </c>
      <c r="AF440" s="17">
        <f>+AE440+1</f>
        <v>46032</v>
      </c>
      <c r="AG440" s="143">
        <f t="shared" ref="AG440" si="604">+AF440+1</f>
        <v>46033</v>
      </c>
      <c r="AH440" s="221" t="s">
        <v>86</v>
      </c>
      <c r="AI440" s="224" t="s">
        <v>87</v>
      </c>
      <c r="AJ440" s="227" t="s">
        <v>18</v>
      </c>
      <c r="AK440" s="163"/>
      <c r="AM440" s="164" t="s">
        <v>77</v>
      </c>
      <c r="AN440" s="164" t="s">
        <v>78</v>
      </c>
    </row>
    <row r="441" spans="1:40" x14ac:dyDescent="0.15">
      <c r="B441" s="27"/>
      <c r="C441" s="34"/>
      <c r="D441" s="28"/>
      <c r="E441" s="18" t="s">
        <v>2</v>
      </c>
      <c r="F441" s="128" t="str">
        <f>TEXT(WEEKDAY(+F440),"aaa")</f>
        <v>月</v>
      </c>
      <c r="G441" s="121" t="str">
        <f t="shared" ref="G441:AG441" si="605">TEXT(WEEKDAY(+G440),"aaa")</f>
        <v>火</v>
      </c>
      <c r="H441" s="121" t="str">
        <f t="shared" si="605"/>
        <v>水</v>
      </c>
      <c r="I441" s="121" t="str">
        <f t="shared" si="605"/>
        <v>木</v>
      </c>
      <c r="J441" s="121" t="str">
        <f t="shared" si="605"/>
        <v>金</v>
      </c>
      <c r="K441" s="121" t="str">
        <f t="shared" si="605"/>
        <v>土</v>
      </c>
      <c r="L441" s="121" t="str">
        <f t="shared" si="605"/>
        <v>日</v>
      </c>
      <c r="M441" s="121" t="str">
        <f t="shared" si="605"/>
        <v>月</v>
      </c>
      <c r="N441" s="121" t="str">
        <f t="shared" si="605"/>
        <v>火</v>
      </c>
      <c r="O441" s="121" t="str">
        <f t="shared" si="605"/>
        <v>水</v>
      </c>
      <c r="P441" s="121" t="str">
        <f t="shared" si="605"/>
        <v>木</v>
      </c>
      <c r="Q441" s="121" t="str">
        <f t="shared" si="605"/>
        <v>金</v>
      </c>
      <c r="R441" s="121" t="str">
        <f t="shared" si="605"/>
        <v>土</v>
      </c>
      <c r="S441" s="121" t="str">
        <f t="shared" si="605"/>
        <v>日</v>
      </c>
      <c r="T441" s="121" t="str">
        <f t="shared" si="605"/>
        <v>月</v>
      </c>
      <c r="U441" s="121" t="str">
        <f t="shared" si="605"/>
        <v>火</v>
      </c>
      <c r="V441" s="121" t="str">
        <f t="shared" si="605"/>
        <v>水</v>
      </c>
      <c r="W441" s="121" t="str">
        <f t="shared" si="605"/>
        <v>木</v>
      </c>
      <c r="X441" s="121" t="str">
        <f t="shared" si="605"/>
        <v>金</v>
      </c>
      <c r="Y441" s="121" t="str">
        <f t="shared" si="605"/>
        <v>土</v>
      </c>
      <c r="Z441" s="121" t="str">
        <f t="shared" si="605"/>
        <v>日</v>
      </c>
      <c r="AA441" s="121" t="str">
        <f t="shared" si="605"/>
        <v>月</v>
      </c>
      <c r="AB441" s="121" t="str">
        <f t="shared" si="605"/>
        <v>火</v>
      </c>
      <c r="AC441" s="121" t="str">
        <f t="shared" si="605"/>
        <v>水</v>
      </c>
      <c r="AD441" s="121" t="str">
        <f t="shared" si="605"/>
        <v>木</v>
      </c>
      <c r="AE441" s="121" t="str">
        <f t="shared" si="605"/>
        <v>金</v>
      </c>
      <c r="AF441" s="121" t="str">
        <f t="shared" si="605"/>
        <v>土</v>
      </c>
      <c r="AG441" s="129" t="str">
        <f t="shared" si="605"/>
        <v>日</v>
      </c>
      <c r="AH441" s="222"/>
      <c r="AI441" s="225"/>
      <c r="AJ441" s="228"/>
      <c r="AK441" s="163"/>
      <c r="AM441" s="164"/>
      <c r="AN441" s="164"/>
    </row>
    <row r="442" spans="1:40" ht="24.75" customHeight="1" x14ac:dyDescent="0.15">
      <c r="B442" s="106" t="s">
        <v>62</v>
      </c>
      <c r="C442" s="35" t="s">
        <v>16</v>
      </c>
      <c r="D442" s="29" t="s">
        <v>17</v>
      </c>
      <c r="E442" s="76" t="s">
        <v>30</v>
      </c>
      <c r="F442" s="107"/>
      <c r="G442" s="108"/>
      <c r="H442" s="108"/>
      <c r="I442" s="108"/>
      <c r="J442" s="108"/>
      <c r="K442" s="108"/>
      <c r="L442" s="108"/>
      <c r="M442" s="108"/>
      <c r="N442" s="108"/>
      <c r="O442" s="108"/>
      <c r="P442" s="108"/>
      <c r="Q442" s="108"/>
      <c r="R442" s="108"/>
      <c r="S442" s="108"/>
      <c r="T442" s="108"/>
      <c r="U442" s="108"/>
      <c r="V442" s="108"/>
      <c r="W442" s="108"/>
      <c r="X442" s="108"/>
      <c r="Y442" s="108"/>
      <c r="Z442" s="108"/>
      <c r="AA442" s="108"/>
      <c r="AB442" s="108"/>
      <c r="AC442" s="108"/>
      <c r="AD442" s="108"/>
      <c r="AE442" s="108"/>
      <c r="AF442" s="108"/>
      <c r="AG442" s="139"/>
      <c r="AH442" s="223"/>
      <c r="AI442" s="226"/>
      <c r="AJ442" s="229"/>
      <c r="AK442" s="163"/>
    </row>
    <row r="443" spans="1:40" ht="13.5" customHeight="1" x14ac:dyDescent="0.15">
      <c r="B443" s="202" t="s">
        <v>21</v>
      </c>
      <c r="C443" s="215" t="s">
        <v>10</v>
      </c>
      <c r="D443" s="23" t="str">
        <f>E$8</f>
        <v>〇〇</v>
      </c>
      <c r="E443" s="113"/>
      <c r="F443" s="56"/>
      <c r="G443" s="49"/>
      <c r="H443" s="49"/>
      <c r="I443" s="49"/>
      <c r="J443" s="49"/>
      <c r="K443" s="49"/>
      <c r="L443" s="49"/>
      <c r="M443" s="49"/>
      <c r="N443" s="49"/>
      <c r="O443" s="49"/>
      <c r="P443" s="49"/>
      <c r="Q443" s="49"/>
      <c r="R443" s="49"/>
      <c r="S443" s="49"/>
      <c r="T443" s="49"/>
      <c r="U443" s="49"/>
      <c r="V443" s="49"/>
      <c r="W443" s="49"/>
      <c r="X443" s="49"/>
      <c r="Y443" s="49"/>
      <c r="Z443" s="49"/>
      <c r="AA443" s="49"/>
      <c r="AB443" s="49"/>
      <c r="AC443" s="49"/>
      <c r="AD443" s="49"/>
      <c r="AE443" s="49"/>
      <c r="AF443" s="49"/>
      <c r="AG443" s="63"/>
      <c r="AH443" s="32">
        <f>COUNTA(F$96:AG$96)-AI443</f>
        <v>28</v>
      </c>
      <c r="AI443" s="78">
        <f>AM443+AN443</f>
        <v>0</v>
      </c>
      <c r="AJ443" s="38">
        <f>+COUNTIF(F443:AG443,"休")</f>
        <v>0</v>
      </c>
      <c r="AM443" s="29">
        <f>+COUNTIF(F443:AG443,"－")</f>
        <v>0</v>
      </c>
      <c r="AN443" s="29">
        <f t="shared" ref="AN443:AN448" si="606">+COUNTIF(F443:AG443,"外")</f>
        <v>0</v>
      </c>
    </row>
    <row r="444" spans="1:40" ht="13.5" customHeight="1" x14ac:dyDescent="0.15">
      <c r="B444" s="203"/>
      <c r="C444" s="216"/>
      <c r="D444" s="51" t="str">
        <f>E$9</f>
        <v>●●</v>
      </c>
      <c r="E444" s="109"/>
      <c r="F444" s="52"/>
      <c r="G444" s="53"/>
      <c r="H444" s="53"/>
      <c r="I444" s="53"/>
      <c r="J444" s="53"/>
      <c r="K444" s="53"/>
      <c r="L444" s="53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  <c r="AA444" s="53"/>
      <c r="AB444" s="53"/>
      <c r="AC444" s="53"/>
      <c r="AD444" s="53"/>
      <c r="AE444" s="53"/>
      <c r="AF444" s="53"/>
      <c r="AG444" s="59"/>
      <c r="AH444" s="32">
        <f t="shared" ref="AH444:AH448" si="607">COUNTA(F$96:AG$96)-AI444</f>
        <v>28</v>
      </c>
      <c r="AI444" s="4">
        <f t="shared" ref="AI444" si="608">AM444+AN444</f>
        <v>0</v>
      </c>
      <c r="AJ444" s="156">
        <f t="shared" ref="AJ444:AJ447" si="609">+COUNTIF(F444:AG444,"休")</f>
        <v>0</v>
      </c>
      <c r="AM444" s="29">
        <f t="shared" ref="AM444:AM447" si="610">+COUNTIF(F444:AG444,"－")</f>
        <v>0</v>
      </c>
      <c r="AN444" s="29">
        <f t="shared" si="606"/>
        <v>0</v>
      </c>
    </row>
    <row r="445" spans="1:40" x14ac:dyDescent="0.15">
      <c r="B445" s="203"/>
      <c r="C445" s="216"/>
      <c r="D445" s="51" t="str">
        <f>E$10</f>
        <v>△△</v>
      </c>
      <c r="E445" s="109"/>
      <c r="F445" s="52"/>
      <c r="G445" s="53"/>
      <c r="H445" s="53"/>
      <c r="I445" s="53"/>
      <c r="J445" s="53"/>
      <c r="K445" s="53"/>
      <c r="L445" s="53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  <c r="AA445" s="53"/>
      <c r="AB445" s="53"/>
      <c r="AC445" s="53"/>
      <c r="AD445" s="53"/>
      <c r="AE445" s="53"/>
      <c r="AF445" s="53"/>
      <c r="AG445" s="59"/>
      <c r="AH445" s="32">
        <f t="shared" si="607"/>
        <v>28</v>
      </c>
      <c r="AI445" s="4">
        <f>AM445+AN445</f>
        <v>0</v>
      </c>
      <c r="AJ445" s="156">
        <f t="shared" si="609"/>
        <v>0</v>
      </c>
      <c r="AM445" s="29">
        <f t="shared" si="610"/>
        <v>0</v>
      </c>
      <c r="AN445" s="29">
        <f t="shared" si="606"/>
        <v>0</v>
      </c>
    </row>
    <row r="446" spans="1:40" x14ac:dyDescent="0.15">
      <c r="B446" s="203"/>
      <c r="C446" s="216"/>
      <c r="D446" s="51" t="str">
        <f>E$11</f>
        <v>■■</v>
      </c>
      <c r="E446" s="109"/>
      <c r="F446" s="52"/>
      <c r="G446" s="53"/>
      <c r="H446" s="53"/>
      <c r="I446" s="53"/>
      <c r="J446" s="53"/>
      <c r="K446" s="53"/>
      <c r="L446" s="53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  <c r="AA446" s="53"/>
      <c r="AB446" s="53"/>
      <c r="AC446" s="53"/>
      <c r="AD446" s="53"/>
      <c r="AE446" s="53"/>
      <c r="AF446" s="53"/>
      <c r="AG446" s="59"/>
      <c r="AH446" s="32">
        <f t="shared" si="607"/>
        <v>28</v>
      </c>
      <c r="AI446" s="4">
        <f t="shared" ref="AI446:AI448" si="611">AM446+AN446</f>
        <v>0</v>
      </c>
      <c r="AJ446" s="156">
        <f t="shared" si="609"/>
        <v>0</v>
      </c>
      <c r="AM446" s="29">
        <f t="shared" si="610"/>
        <v>0</v>
      </c>
      <c r="AN446" s="29">
        <f t="shared" si="606"/>
        <v>0</v>
      </c>
    </row>
    <row r="447" spans="1:40" x14ac:dyDescent="0.15">
      <c r="B447" s="203"/>
      <c r="C447" s="216"/>
      <c r="D447" s="51" t="str">
        <f>E$12</f>
        <v>★★</v>
      </c>
      <c r="E447" s="109"/>
      <c r="F447" s="52"/>
      <c r="G447" s="53"/>
      <c r="H447" s="53"/>
      <c r="I447" s="53"/>
      <c r="J447" s="53"/>
      <c r="K447" s="53"/>
      <c r="L447" s="53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  <c r="AA447" s="53"/>
      <c r="AB447" s="53"/>
      <c r="AC447" s="53"/>
      <c r="AD447" s="53"/>
      <c r="AE447" s="53"/>
      <c r="AF447" s="53"/>
      <c r="AG447" s="59"/>
      <c r="AH447" s="32">
        <f t="shared" si="607"/>
        <v>28</v>
      </c>
      <c r="AI447" s="4">
        <f t="shared" si="611"/>
        <v>0</v>
      </c>
      <c r="AJ447" s="156">
        <f t="shared" si="609"/>
        <v>0</v>
      </c>
      <c r="AM447" s="29">
        <f t="shared" si="610"/>
        <v>0</v>
      </c>
      <c r="AN447" s="29">
        <f t="shared" si="606"/>
        <v>0</v>
      </c>
    </row>
    <row r="448" spans="1:40" x14ac:dyDescent="0.15">
      <c r="B448" s="204"/>
      <c r="C448" s="217"/>
      <c r="D448" s="47"/>
      <c r="E448" s="86"/>
      <c r="F448" s="159"/>
      <c r="G448" s="50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/>
      <c r="T448" s="50"/>
      <c r="U448" s="50"/>
      <c r="V448" s="50"/>
      <c r="W448" s="50"/>
      <c r="X448" s="50"/>
      <c r="Y448" s="50"/>
      <c r="Z448" s="50"/>
      <c r="AA448" s="50"/>
      <c r="AB448" s="50"/>
      <c r="AC448" s="50"/>
      <c r="AD448" s="50"/>
      <c r="AE448" s="50"/>
      <c r="AF448" s="50"/>
      <c r="AG448" s="140"/>
      <c r="AH448" s="32">
        <f t="shared" si="607"/>
        <v>28</v>
      </c>
      <c r="AI448" s="78">
        <f t="shared" si="611"/>
        <v>0</v>
      </c>
      <c r="AJ448" s="38">
        <f>+COUNTIF(F448:AG448,"休")</f>
        <v>0</v>
      </c>
      <c r="AM448" s="29">
        <f>+COUNTIF(F448:AG448,"－")</f>
        <v>0</v>
      </c>
      <c r="AN448" s="29">
        <f t="shared" si="606"/>
        <v>0</v>
      </c>
    </row>
    <row r="449" spans="2:40" ht="24.75" customHeight="1" x14ac:dyDescent="0.15">
      <c r="B449" s="202" t="s">
        <v>22</v>
      </c>
      <c r="C449" s="215" t="s">
        <v>14</v>
      </c>
      <c r="D449" s="29" t="s">
        <v>17</v>
      </c>
      <c r="E449" s="76" t="s">
        <v>30</v>
      </c>
      <c r="F449" s="107"/>
      <c r="G449" s="108"/>
      <c r="H449" s="108"/>
      <c r="I449" s="108"/>
      <c r="J449" s="108"/>
      <c r="K449" s="108"/>
      <c r="L449" s="108"/>
      <c r="M449" s="108"/>
      <c r="N449" s="108"/>
      <c r="O449" s="108"/>
      <c r="P449" s="108"/>
      <c r="Q449" s="108"/>
      <c r="R449" s="108"/>
      <c r="S449" s="108"/>
      <c r="T449" s="108"/>
      <c r="U449" s="108"/>
      <c r="V449" s="108"/>
      <c r="W449" s="108"/>
      <c r="X449" s="108"/>
      <c r="Y449" s="108"/>
      <c r="Z449" s="108"/>
      <c r="AA449" s="108"/>
      <c r="AB449" s="108"/>
      <c r="AC449" s="108"/>
      <c r="AD449" s="108"/>
      <c r="AE449" s="108"/>
      <c r="AF449" s="108"/>
      <c r="AG449" s="139"/>
      <c r="AH449" s="48"/>
      <c r="AI449" s="29"/>
      <c r="AJ449" s="153"/>
    </row>
    <row r="450" spans="2:40" ht="13.5" customHeight="1" x14ac:dyDescent="0.15">
      <c r="B450" s="203"/>
      <c r="C450" s="216"/>
      <c r="D450" s="47" t="str">
        <f>E$14</f>
        <v>〇〇</v>
      </c>
      <c r="E450" s="86"/>
      <c r="F450" s="56"/>
      <c r="G450" s="49"/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  <c r="Y450" s="49"/>
      <c r="Z450" s="49"/>
      <c r="AA450" s="49"/>
      <c r="AB450" s="49"/>
      <c r="AC450" s="49"/>
      <c r="AD450" s="49"/>
      <c r="AE450" s="49"/>
      <c r="AF450" s="49"/>
      <c r="AG450" s="63"/>
      <c r="AH450" s="32">
        <f t="shared" ref="AH450:AH453" si="612">COUNTA(F$96:AG$96)-AI450</f>
        <v>28</v>
      </c>
      <c r="AI450" s="78">
        <f t="shared" ref="AI450:AI453" si="613">AM450+AN450</f>
        <v>0</v>
      </c>
      <c r="AJ450" s="38">
        <f>+COUNTIF(F450:AG450,"休")</f>
        <v>0</v>
      </c>
      <c r="AM450" s="29">
        <f>+COUNTIF(F450:AG450,"－")</f>
        <v>0</v>
      </c>
      <c r="AN450" s="29">
        <f>+COUNTIF(F450:AG450,"外")</f>
        <v>0</v>
      </c>
    </row>
    <row r="451" spans="2:40" x14ac:dyDescent="0.15">
      <c r="B451" s="203"/>
      <c r="C451" s="216"/>
      <c r="D451" s="51" t="str">
        <f>E$15</f>
        <v>●●</v>
      </c>
      <c r="E451" s="109"/>
      <c r="F451" s="52"/>
      <c r="G451" s="53"/>
      <c r="H451" s="53"/>
      <c r="I451" s="53"/>
      <c r="J451" s="53"/>
      <c r="K451" s="53"/>
      <c r="L451" s="53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  <c r="AA451" s="53"/>
      <c r="AB451" s="53"/>
      <c r="AC451" s="53"/>
      <c r="AD451" s="53"/>
      <c r="AE451" s="53"/>
      <c r="AF451" s="53"/>
      <c r="AG451" s="59"/>
      <c r="AH451" s="32">
        <f t="shared" si="612"/>
        <v>28</v>
      </c>
      <c r="AI451" s="4">
        <f t="shared" si="613"/>
        <v>0</v>
      </c>
      <c r="AJ451" s="156">
        <f t="shared" ref="AJ451:AJ453" si="614">+COUNTIF(F451:AG451,"休")</f>
        <v>0</v>
      </c>
      <c r="AM451" s="29">
        <f t="shared" ref="AM451:AM453" si="615">+COUNTIF(F451:AG451,"－")</f>
        <v>0</v>
      </c>
      <c r="AN451" s="29">
        <f>+COUNTIF(F451:AG451,"外")</f>
        <v>0</v>
      </c>
    </row>
    <row r="452" spans="2:40" x14ac:dyDescent="0.15">
      <c r="B452" s="203"/>
      <c r="C452" s="216"/>
      <c r="D452" s="51">
        <f>E$16</f>
        <v>0</v>
      </c>
      <c r="E452" s="109"/>
      <c r="F452" s="52"/>
      <c r="G452" s="53"/>
      <c r="H452" s="53"/>
      <c r="I452" s="53"/>
      <c r="J452" s="53"/>
      <c r="K452" s="53"/>
      <c r="L452" s="53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  <c r="AA452" s="53"/>
      <c r="AB452" s="53"/>
      <c r="AC452" s="53"/>
      <c r="AD452" s="53"/>
      <c r="AE452" s="53"/>
      <c r="AF452" s="53"/>
      <c r="AG452" s="59"/>
      <c r="AH452" s="32">
        <f t="shared" si="612"/>
        <v>28</v>
      </c>
      <c r="AI452" s="4">
        <f t="shared" si="613"/>
        <v>0</v>
      </c>
      <c r="AJ452" s="156">
        <f t="shared" si="614"/>
        <v>0</v>
      </c>
      <c r="AM452" s="29">
        <f t="shared" si="615"/>
        <v>0</v>
      </c>
      <c r="AN452" s="29">
        <f>+COUNTIF(F452:AG452,"外")</f>
        <v>0</v>
      </c>
    </row>
    <row r="453" spans="2:40" x14ac:dyDescent="0.15">
      <c r="B453" s="203"/>
      <c r="C453" s="217"/>
      <c r="D453" s="47">
        <f>E$17</f>
        <v>0</v>
      </c>
      <c r="E453" s="86"/>
      <c r="F453" s="52"/>
      <c r="G453" s="54"/>
      <c r="H453" s="54"/>
      <c r="I453" s="54"/>
      <c r="J453" s="54"/>
      <c r="K453" s="54"/>
      <c r="L453" s="54"/>
      <c r="M453" s="54"/>
      <c r="N453" s="54"/>
      <c r="O453" s="54"/>
      <c r="P453" s="54"/>
      <c r="Q453" s="54"/>
      <c r="R453" s="54"/>
      <c r="S453" s="54"/>
      <c r="T453" s="54"/>
      <c r="U453" s="54"/>
      <c r="V453" s="54"/>
      <c r="W453" s="54"/>
      <c r="X453" s="54"/>
      <c r="Y453" s="54"/>
      <c r="Z453" s="54"/>
      <c r="AA453" s="54"/>
      <c r="AB453" s="54"/>
      <c r="AC453" s="54"/>
      <c r="AD453" s="54"/>
      <c r="AE453" s="54"/>
      <c r="AF453" s="54"/>
      <c r="AG453" s="63"/>
      <c r="AH453" s="32">
        <f t="shared" si="612"/>
        <v>28</v>
      </c>
      <c r="AI453" s="31">
        <f t="shared" si="613"/>
        <v>0</v>
      </c>
      <c r="AJ453" s="38">
        <f t="shared" si="614"/>
        <v>0</v>
      </c>
      <c r="AM453" s="29">
        <f t="shared" si="615"/>
        <v>0</v>
      </c>
      <c r="AN453" s="29">
        <f>+COUNTIF(F453:AG453,"外")</f>
        <v>0</v>
      </c>
    </row>
    <row r="454" spans="2:40" ht="24.75" customHeight="1" x14ac:dyDescent="0.15">
      <c r="B454" s="203"/>
      <c r="C454" s="215" t="s">
        <v>15</v>
      </c>
      <c r="D454" s="29" t="s">
        <v>17</v>
      </c>
      <c r="E454" s="76" t="s">
        <v>30</v>
      </c>
      <c r="F454" s="107"/>
      <c r="G454" s="108"/>
      <c r="H454" s="108"/>
      <c r="I454" s="108"/>
      <c r="J454" s="108"/>
      <c r="K454" s="108"/>
      <c r="L454" s="108"/>
      <c r="M454" s="108"/>
      <c r="N454" s="108"/>
      <c r="O454" s="108"/>
      <c r="P454" s="108"/>
      <c r="Q454" s="108"/>
      <c r="R454" s="108"/>
      <c r="S454" s="108"/>
      <c r="T454" s="108"/>
      <c r="U454" s="108"/>
      <c r="V454" s="108"/>
      <c r="W454" s="108"/>
      <c r="X454" s="108"/>
      <c r="Y454" s="108"/>
      <c r="Z454" s="108"/>
      <c r="AA454" s="108"/>
      <c r="AB454" s="108"/>
      <c r="AC454" s="108"/>
      <c r="AD454" s="108"/>
      <c r="AE454" s="108"/>
      <c r="AF454" s="108"/>
      <c r="AG454" s="139"/>
      <c r="AH454" s="48"/>
      <c r="AI454" s="29"/>
      <c r="AJ454" s="153"/>
    </row>
    <row r="455" spans="2:40" x14ac:dyDescent="0.15">
      <c r="B455" s="203"/>
      <c r="C455" s="216"/>
      <c r="D455" s="23" t="str">
        <f>E$18</f>
        <v>●●</v>
      </c>
      <c r="E455" s="113"/>
      <c r="F455" s="56"/>
      <c r="G455" s="49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  <c r="Y455" s="49"/>
      <c r="Z455" s="49"/>
      <c r="AA455" s="49"/>
      <c r="AB455" s="49"/>
      <c r="AC455" s="49"/>
      <c r="AD455" s="49"/>
      <c r="AE455" s="49"/>
      <c r="AF455" s="49"/>
      <c r="AG455" s="141"/>
      <c r="AH455" s="32">
        <f t="shared" ref="AH455:AH458" si="616">COUNTA(F$96:AG$96)-AI455</f>
        <v>28</v>
      </c>
      <c r="AI455" s="79">
        <f t="shared" ref="AI455:AI458" si="617">AM455+AN455</f>
        <v>0</v>
      </c>
      <c r="AJ455" s="154">
        <f>+COUNTIF(F455:AG455,"休")</f>
        <v>0</v>
      </c>
      <c r="AM455" s="29">
        <f>+COUNTIF(F455:AG455,"－")</f>
        <v>0</v>
      </c>
      <c r="AN455" s="29">
        <f>+COUNTIF(F455:AG455,"外")</f>
        <v>0</v>
      </c>
    </row>
    <row r="456" spans="2:40" x14ac:dyDescent="0.15">
      <c r="B456" s="203"/>
      <c r="C456" s="216"/>
      <c r="D456" s="51">
        <f>E$19</f>
        <v>0</v>
      </c>
      <c r="E456" s="109"/>
      <c r="F456" s="52"/>
      <c r="G456" s="53"/>
      <c r="H456" s="53"/>
      <c r="I456" s="53"/>
      <c r="J456" s="53"/>
      <c r="K456" s="53"/>
      <c r="L456" s="53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  <c r="AA456" s="53"/>
      <c r="AB456" s="53"/>
      <c r="AC456" s="53"/>
      <c r="AD456" s="53"/>
      <c r="AE456" s="53"/>
      <c r="AF456" s="53"/>
      <c r="AG456" s="59"/>
      <c r="AH456" s="32">
        <f t="shared" si="616"/>
        <v>28</v>
      </c>
      <c r="AI456" s="4">
        <f t="shared" si="617"/>
        <v>0</v>
      </c>
      <c r="AJ456" s="156">
        <f t="shared" ref="AJ456:AJ458" si="618">+COUNTIF(F456:AG456,"休")</f>
        <v>0</v>
      </c>
      <c r="AM456" s="29">
        <f t="shared" ref="AM456:AM458" si="619">+COUNTIF(F456:AG456,"－")</f>
        <v>0</v>
      </c>
      <c r="AN456" s="29">
        <f>+COUNTIF(F456:AG456,"外")</f>
        <v>0</v>
      </c>
    </row>
    <row r="457" spans="2:40" x14ac:dyDescent="0.15">
      <c r="B457" s="203"/>
      <c r="C457" s="216"/>
      <c r="D457" s="51">
        <f>E$20</f>
        <v>0</v>
      </c>
      <c r="E457" s="109"/>
      <c r="F457" s="52"/>
      <c r="G457" s="53"/>
      <c r="H457" s="53"/>
      <c r="I457" s="53"/>
      <c r="J457" s="53"/>
      <c r="K457" s="53"/>
      <c r="L457" s="53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  <c r="AA457" s="53"/>
      <c r="AB457" s="53"/>
      <c r="AC457" s="53"/>
      <c r="AD457" s="53"/>
      <c r="AE457" s="53"/>
      <c r="AF457" s="53"/>
      <c r="AG457" s="59"/>
      <c r="AH457" s="32">
        <f t="shared" si="616"/>
        <v>28</v>
      </c>
      <c r="AI457" s="4">
        <f t="shared" si="617"/>
        <v>0</v>
      </c>
      <c r="AJ457" s="156">
        <f t="shared" si="618"/>
        <v>0</v>
      </c>
      <c r="AM457" s="29">
        <f t="shared" si="619"/>
        <v>0</v>
      </c>
      <c r="AN457" s="29">
        <f>+COUNTIF(F457:AG457,"外")</f>
        <v>0</v>
      </c>
    </row>
    <row r="458" spans="2:40" x14ac:dyDescent="0.15">
      <c r="B458" s="204"/>
      <c r="C458" s="217"/>
      <c r="D458" s="55">
        <f>E$21</f>
        <v>0</v>
      </c>
      <c r="E458" s="111"/>
      <c r="F458" s="160"/>
      <c r="G458" s="58"/>
      <c r="H458" s="58"/>
      <c r="I458" s="58"/>
      <c r="J458" s="58"/>
      <c r="K458" s="58"/>
      <c r="L458" s="58"/>
      <c r="M458" s="58"/>
      <c r="N458" s="58"/>
      <c r="O458" s="58"/>
      <c r="P458" s="58"/>
      <c r="Q458" s="58"/>
      <c r="R458" s="58"/>
      <c r="S458" s="58"/>
      <c r="T458" s="58"/>
      <c r="U458" s="58"/>
      <c r="V458" s="58"/>
      <c r="W458" s="58"/>
      <c r="X458" s="58"/>
      <c r="Y458" s="58"/>
      <c r="Z458" s="58"/>
      <c r="AA458" s="58"/>
      <c r="AB458" s="58"/>
      <c r="AC458" s="58"/>
      <c r="AD458" s="58"/>
      <c r="AE458" s="58"/>
      <c r="AF458" s="58"/>
      <c r="AG458" s="77"/>
      <c r="AH458" s="142">
        <f t="shared" si="616"/>
        <v>28</v>
      </c>
      <c r="AI458" s="151">
        <f t="shared" si="617"/>
        <v>0</v>
      </c>
      <c r="AJ458" s="155">
        <f t="shared" si="618"/>
        <v>0</v>
      </c>
      <c r="AM458" s="29">
        <f t="shared" si="619"/>
        <v>0</v>
      </c>
      <c r="AN458" s="29">
        <f>+COUNTIF(F458:AG458,"外")</f>
        <v>0</v>
      </c>
    </row>
    <row r="459" spans="2:40" x14ac:dyDescent="0.15"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</row>
    <row r="460" spans="2:40" ht="13.5" customHeight="1" x14ac:dyDescent="0.15">
      <c r="B460" s="25"/>
      <c r="C460" s="33"/>
      <c r="D460" s="26"/>
      <c r="E460" s="3" t="s">
        <v>4</v>
      </c>
      <c r="F460" s="10">
        <f>+AG440+1</f>
        <v>46034</v>
      </c>
      <c r="G460" s="11">
        <f>+F460+1</f>
        <v>46035</v>
      </c>
      <c r="H460" s="11">
        <f t="shared" ref="H460" si="620">+G460+1</f>
        <v>46036</v>
      </c>
      <c r="I460" s="11">
        <f t="shared" ref="I460" si="621">+H460+1</f>
        <v>46037</v>
      </c>
      <c r="J460" s="11">
        <f t="shared" ref="J460" si="622">+I460+1</f>
        <v>46038</v>
      </c>
      <c r="K460" s="11">
        <f t="shared" ref="K460" si="623">+J460+1</f>
        <v>46039</v>
      </c>
      <c r="L460" s="11">
        <f t="shared" ref="L460" si="624">+K460+1</f>
        <v>46040</v>
      </c>
      <c r="M460" s="11">
        <f t="shared" ref="M460" si="625">+L460+1</f>
        <v>46041</v>
      </c>
      <c r="N460" s="11">
        <f t="shared" ref="N460" si="626">+M460+1</f>
        <v>46042</v>
      </c>
      <c r="O460" s="11">
        <f t="shared" ref="O460" si="627">+N460+1</f>
        <v>46043</v>
      </c>
      <c r="P460" s="11">
        <f t="shared" ref="P460" si="628">+O460+1</f>
        <v>46044</v>
      </c>
      <c r="Q460" s="11">
        <f t="shared" ref="Q460" si="629">+P460+1</f>
        <v>46045</v>
      </c>
      <c r="R460" s="11">
        <f t="shared" ref="R460" si="630">+Q460+1</f>
        <v>46046</v>
      </c>
      <c r="S460" s="11">
        <f t="shared" ref="S460" si="631">+R460+1</f>
        <v>46047</v>
      </c>
      <c r="T460" s="11">
        <f t="shared" ref="T460" si="632">+S460+1</f>
        <v>46048</v>
      </c>
      <c r="U460" s="11">
        <f t="shared" ref="U460" si="633">+T460+1</f>
        <v>46049</v>
      </c>
      <c r="V460" s="11">
        <f t="shared" ref="V460" si="634">+U460+1</f>
        <v>46050</v>
      </c>
      <c r="W460" s="11">
        <f t="shared" ref="W460" si="635">+V460+1</f>
        <v>46051</v>
      </c>
      <c r="X460" s="11">
        <f t="shared" ref="X460" si="636">+W460+1</f>
        <v>46052</v>
      </c>
      <c r="Y460" s="11">
        <f t="shared" ref="Y460" si="637">+X460+1</f>
        <v>46053</v>
      </c>
      <c r="Z460" s="11">
        <f>+Y460+1</f>
        <v>46054</v>
      </c>
      <c r="AA460" s="11">
        <f t="shared" ref="AA460" si="638">+Z460+1</f>
        <v>46055</v>
      </c>
      <c r="AB460" s="11">
        <f t="shared" ref="AB460" si="639">+AA460+1</f>
        <v>46056</v>
      </c>
      <c r="AC460" s="11">
        <f t="shared" ref="AC460" si="640">+AB460+1</f>
        <v>46057</v>
      </c>
      <c r="AD460" s="11">
        <f>+AC460+1</f>
        <v>46058</v>
      </c>
      <c r="AE460" s="11">
        <f t="shared" ref="AE460" si="641">+AD460+1</f>
        <v>46059</v>
      </c>
      <c r="AF460" s="11">
        <f>+AE460+1</f>
        <v>46060</v>
      </c>
      <c r="AG460" s="138">
        <f t="shared" ref="AG460" si="642">+AF460+1</f>
        <v>46061</v>
      </c>
      <c r="AH460" s="221" t="s">
        <v>86</v>
      </c>
      <c r="AI460" s="224" t="s">
        <v>87</v>
      </c>
      <c r="AJ460" s="227" t="s">
        <v>18</v>
      </c>
      <c r="AK460" s="163"/>
      <c r="AM460" s="164" t="s">
        <v>77</v>
      </c>
      <c r="AN460" s="164" t="s">
        <v>78</v>
      </c>
    </row>
    <row r="461" spans="2:40" x14ac:dyDescent="0.15">
      <c r="B461" s="27"/>
      <c r="C461" s="34"/>
      <c r="D461" s="28"/>
      <c r="E461" s="4" t="s">
        <v>2</v>
      </c>
      <c r="F461" s="124" t="str">
        <f>TEXT(WEEKDAY(+F460),"aaa")</f>
        <v>月</v>
      </c>
      <c r="G461" s="117" t="str">
        <f t="shared" ref="G461:AG461" si="643">TEXT(WEEKDAY(+G460),"aaa")</f>
        <v>火</v>
      </c>
      <c r="H461" s="117" t="str">
        <f t="shared" si="643"/>
        <v>水</v>
      </c>
      <c r="I461" s="117" t="str">
        <f t="shared" si="643"/>
        <v>木</v>
      </c>
      <c r="J461" s="117" t="str">
        <f t="shared" si="643"/>
        <v>金</v>
      </c>
      <c r="K461" s="117" t="str">
        <f t="shared" si="643"/>
        <v>土</v>
      </c>
      <c r="L461" s="117" t="str">
        <f t="shared" si="643"/>
        <v>日</v>
      </c>
      <c r="M461" s="117" t="str">
        <f t="shared" si="643"/>
        <v>月</v>
      </c>
      <c r="N461" s="117" t="str">
        <f t="shared" si="643"/>
        <v>火</v>
      </c>
      <c r="O461" s="117" t="str">
        <f t="shared" si="643"/>
        <v>水</v>
      </c>
      <c r="P461" s="117" t="str">
        <f t="shared" si="643"/>
        <v>木</v>
      </c>
      <c r="Q461" s="117" t="str">
        <f t="shared" si="643"/>
        <v>金</v>
      </c>
      <c r="R461" s="117" t="str">
        <f t="shared" si="643"/>
        <v>土</v>
      </c>
      <c r="S461" s="117" t="str">
        <f t="shared" si="643"/>
        <v>日</v>
      </c>
      <c r="T461" s="117" t="str">
        <f t="shared" si="643"/>
        <v>月</v>
      </c>
      <c r="U461" s="117" t="str">
        <f t="shared" si="643"/>
        <v>火</v>
      </c>
      <c r="V461" s="117" t="str">
        <f t="shared" si="643"/>
        <v>水</v>
      </c>
      <c r="W461" s="117" t="str">
        <f t="shared" si="643"/>
        <v>木</v>
      </c>
      <c r="X461" s="117" t="str">
        <f t="shared" si="643"/>
        <v>金</v>
      </c>
      <c r="Y461" s="117" t="str">
        <f t="shared" si="643"/>
        <v>土</v>
      </c>
      <c r="Z461" s="117" t="str">
        <f t="shared" si="643"/>
        <v>日</v>
      </c>
      <c r="AA461" s="117" t="str">
        <f t="shared" si="643"/>
        <v>月</v>
      </c>
      <c r="AB461" s="117" t="str">
        <f t="shared" si="643"/>
        <v>火</v>
      </c>
      <c r="AC461" s="117" t="str">
        <f t="shared" si="643"/>
        <v>水</v>
      </c>
      <c r="AD461" s="117" t="str">
        <f t="shared" si="643"/>
        <v>木</v>
      </c>
      <c r="AE461" s="117" t="str">
        <f t="shared" si="643"/>
        <v>金</v>
      </c>
      <c r="AF461" s="117" t="str">
        <f t="shared" si="643"/>
        <v>土</v>
      </c>
      <c r="AG461" s="126" t="str">
        <f t="shared" si="643"/>
        <v>日</v>
      </c>
      <c r="AH461" s="222"/>
      <c r="AI461" s="225"/>
      <c r="AJ461" s="228"/>
      <c r="AK461" s="163"/>
      <c r="AM461" s="164"/>
      <c r="AN461" s="164"/>
    </row>
    <row r="462" spans="2:40" ht="24.75" customHeight="1" x14ac:dyDescent="0.15">
      <c r="B462" s="106" t="s">
        <v>62</v>
      </c>
      <c r="C462" s="35" t="s">
        <v>16</v>
      </c>
      <c r="D462" s="29" t="s">
        <v>17</v>
      </c>
      <c r="E462" s="76" t="s">
        <v>30</v>
      </c>
      <c r="F462" s="107"/>
      <c r="G462" s="108"/>
      <c r="H462" s="108"/>
      <c r="I462" s="108"/>
      <c r="J462" s="108"/>
      <c r="K462" s="108"/>
      <c r="L462" s="108"/>
      <c r="M462" s="108"/>
      <c r="N462" s="108"/>
      <c r="O462" s="108"/>
      <c r="P462" s="108"/>
      <c r="Q462" s="108"/>
      <c r="R462" s="108"/>
      <c r="S462" s="108"/>
      <c r="T462" s="108"/>
      <c r="U462" s="108"/>
      <c r="V462" s="108"/>
      <c r="W462" s="108"/>
      <c r="X462" s="108"/>
      <c r="Y462" s="108"/>
      <c r="Z462" s="108"/>
      <c r="AA462" s="108"/>
      <c r="AB462" s="108"/>
      <c r="AC462" s="108"/>
      <c r="AD462" s="108"/>
      <c r="AE462" s="108"/>
      <c r="AF462" s="108"/>
      <c r="AG462" s="139"/>
      <c r="AH462" s="223"/>
      <c r="AI462" s="226"/>
      <c r="AJ462" s="229"/>
      <c r="AK462" s="163"/>
    </row>
    <row r="463" spans="2:40" ht="13.5" customHeight="1" x14ac:dyDescent="0.15">
      <c r="B463" s="202" t="s">
        <v>21</v>
      </c>
      <c r="C463" s="215" t="s">
        <v>10</v>
      </c>
      <c r="D463" s="23" t="str">
        <f>E$8</f>
        <v>〇〇</v>
      </c>
      <c r="E463" s="113"/>
      <c r="F463" s="56"/>
      <c r="G463" s="49"/>
      <c r="H463" s="49"/>
      <c r="I463" s="49"/>
      <c r="J463" s="49"/>
      <c r="K463" s="49"/>
      <c r="L463" s="49"/>
      <c r="M463" s="49"/>
      <c r="N463" s="49"/>
      <c r="O463" s="49"/>
      <c r="P463" s="49"/>
      <c r="Q463" s="49"/>
      <c r="R463" s="49"/>
      <c r="S463" s="49"/>
      <c r="T463" s="49"/>
      <c r="U463" s="49"/>
      <c r="V463" s="49"/>
      <c r="W463" s="49"/>
      <c r="X463" s="49"/>
      <c r="Y463" s="49"/>
      <c r="Z463" s="49"/>
      <c r="AA463" s="49"/>
      <c r="AB463" s="49"/>
      <c r="AC463" s="49"/>
      <c r="AD463" s="49"/>
      <c r="AE463" s="49"/>
      <c r="AF463" s="49"/>
      <c r="AG463" s="63"/>
      <c r="AH463" s="32">
        <f>COUNTA(F$116:AG$116)-AI463</f>
        <v>28</v>
      </c>
      <c r="AI463" s="78">
        <f>AM463+AN463</f>
        <v>0</v>
      </c>
      <c r="AJ463" s="38">
        <f>+COUNTIF(F463:AG463,"休")</f>
        <v>0</v>
      </c>
      <c r="AM463" s="29">
        <f>+COUNTIF(F463:AG463,"－")</f>
        <v>0</v>
      </c>
      <c r="AN463" s="29">
        <f t="shared" ref="AN463:AN468" si="644">+COUNTIF(F463:AG463,"外")</f>
        <v>0</v>
      </c>
    </row>
    <row r="464" spans="2:40" ht="13.5" customHeight="1" x14ac:dyDescent="0.15">
      <c r="B464" s="203"/>
      <c r="C464" s="216"/>
      <c r="D464" s="51" t="str">
        <f>E$9</f>
        <v>●●</v>
      </c>
      <c r="E464" s="109"/>
      <c r="F464" s="52"/>
      <c r="G464" s="53"/>
      <c r="H464" s="53"/>
      <c r="I464" s="53"/>
      <c r="J464" s="53"/>
      <c r="K464" s="53"/>
      <c r="L464" s="53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  <c r="AA464" s="53"/>
      <c r="AB464" s="53"/>
      <c r="AC464" s="53"/>
      <c r="AD464" s="53"/>
      <c r="AE464" s="53"/>
      <c r="AF464" s="53"/>
      <c r="AG464" s="59"/>
      <c r="AH464" s="32">
        <f t="shared" ref="AH464:AH468" si="645">COUNTA(F$116:AG$116)-AI464</f>
        <v>28</v>
      </c>
      <c r="AI464" s="4">
        <f t="shared" ref="AI464" si="646">AM464+AN464</f>
        <v>0</v>
      </c>
      <c r="AJ464" s="156">
        <f t="shared" ref="AJ464:AJ467" si="647">+COUNTIF(F464:AG464,"休")</f>
        <v>0</v>
      </c>
      <c r="AM464" s="29">
        <f t="shared" ref="AM464:AM467" si="648">+COUNTIF(F464:AG464,"－")</f>
        <v>0</v>
      </c>
      <c r="AN464" s="29">
        <f t="shared" si="644"/>
        <v>0</v>
      </c>
    </row>
    <row r="465" spans="2:40" x14ac:dyDescent="0.15">
      <c r="B465" s="203"/>
      <c r="C465" s="216"/>
      <c r="D465" s="51" t="str">
        <f>E$10</f>
        <v>△△</v>
      </c>
      <c r="E465" s="109"/>
      <c r="F465" s="52"/>
      <c r="G465" s="53"/>
      <c r="H465" s="53"/>
      <c r="I465" s="53"/>
      <c r="J465" s="53"/>
      <c r="K465" s="53"/>
      <c r="L465" s="53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  <c r="AA465" s="53"/>
      <c r="AB465" s="53"/>
      <c r="AC465" s="53"/>
      <c r="AD465" s="53"/>
      <c r="AE465" s="53"/>
      <c r="AF465" s="53"/>
      <c r="AG465" s="59"/>
      <c r="AH465" s="32">
        <f t="shared" si="645"/>
        <v>28</v>
      </c>
      <c r="AI465" s="4">
        <f>AM465+AN465</f>
        <v>0</v>
      </c>
      <c r="AJ465" s="156">
        <f t="shared" si="647"/>
        <v>0</v>
      </c>
      <c r="AM465" s="29">
        <f t="shared" si="648"/>
        <v>0</v>
      </c>
      <c r="AN465" s="29">
        <f t="shared" si="644"/>
        <v>0</v>
      </c>
    </row>
    <row r="466" spans="2:40" x14ac:dyDescent="0.15">
      <c r="B466" s="203"/>
      <c r="C466" s="216"/>
      <c r="D466" s="51" t="str">
        <f>E$11</f>
        <v>■■</v>
      </c>
      <c r="E466" s="109"/>
      <c r="F466" s="52"/>
      <c r="G466" s="53"/>
      <c r="H466" s="53"/>
      <c r="I466" s="53"/>
      <c r="J466" s="53"/>
      <c r="K466" s="53"/>
      <c r="L466" s="53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  <c r="AA466" s="53"/>
      <c r="AB466" s="53"/>
      <c r="AC466" s="53"/>
      <c r="AD466" s="53"/>
      <c r="AE466" s="53"/>
      <c r="AF466" s="53"/>
      <c r="AG466" s="59"/>
      <c r="AH466" s="32">
        <f t="shared" si="645"/>
        <v>28</v>
      </c>
      <c r="AI466" s="4">
        <f t="shared" ref="AI466:AI468" si="649">AM466+AN466</f>
        <v>0</v>
      </c>
      <c r="AJ466" s="156">
        <f t="shared" si="647"/>
        <v>0</v>
      </c>
      <c r="AM466" s="29">
        <f t="shared" si="648"/>
        <v>0</v>
      </c>
      <c r="AN466" s="29">
        <f t="shared" si="644"/>
        <v>0</v>
      </c>
    </row>
    <row r="467" spans="2:40" x14ac:dyDescent="0.15">
      <c r="B467" s="203"/>
      <c r="C467" s="216"/>
      <c r="D467" s="51" t="str">
        <f>E$12</f>
        <v>★★</v>
      </c>
      <c r="E467" s="109"/>
      <c r="F467" s="52"/>
      <c r="G467" s="53"/>
      <c r="H467" s="53"/>
      <c r="I467" s="53"/>
      <c r="J467" s="53"/>
      <c r="K467" s="53"/>
      <c r="L467" s="53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  <c r="AA467" s="53"/>
      <c r="AB467" s="53"/>
      <c r="AC467" s="53"/>
      <c r="AD467" s="53"/>
      <c r="AE467" s="53"/>
      <c r="AF467" s="53"/>
      <c r="AG467" s="59"/>
      <c r="AH467" s="32">
        <f t="shared" si="645"/>
        <v>28</v>
      </c>
      <c r="AI467" s="4">
        <f t="shared" si="649"/>
        <v>0</v>
      </c>
      <c r="AJ467" s="156">
        <f t="shared" si="647"/>
        <v>0</v>
      </c>
      <c r="AM467" s="29">
        <f t="shared" si="648"/>
        <v>0</v>
      </c>
      <c r="AN467" s="29">
        <f t="shared" si="644"/>
        <v>0</v>
      </c>
    </row>
    <row r="468" spans="2:40" x14ac:dyDescent="0.15">
      <c r="B468" s="204"/>
      <c r="C468" s="217"/>
      <c r="D468" s="47"/>
      <c r="E468" s="86"/>
      <c r="F468" s="159"/>
      <c r="G468" s="50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/>
      <c r="T468" s="50"/>
      <c r="U468" s="50"/>
      <c r="V468" s="50"/>
      <c r="W468" s="50"/>
      <c r="X468" s="50"/>
      <c r="Y468" s="50"/>
      <c r="Z468" s="50"/>
      <c r="AA468" s="50"/>
      <c r="AB468" s="50"/>
      <c r="AC468" s="50"/>
      <c r="AD468" s="50"/>
      <c r="AE468" s="50"/>
      <c r="AF468" s="50"/>
      <c r="AG468" s="140"/>
      <c r="AH468" s="32">
        <f t="shared" si="645"/>
        <v>28</v>
      </c>
      <c r="AI468" s="78">
        <f t="shared" si="649"/>
        <v>0</v>
      </c>
      <c r="AJ468" s="38">
        <f>+COUNTIF(F468:AG468,"休")</f>
        <v>0</v>
      </c>
      <c r="AM468" s="29">
        <f>+COUNTIF(F468:AG468,"－")</f>
        <v>0</v>
      </c>
      <c r="AN468" s="29">
        <f t="shared" si="644"/>
        <v>0</v>
      </c>
    </row>
    <row r="469" spans="2:40" ht="24.75" customHeight="1" x14ac:dyDescent="0.15">
      <c r="B469" s="202" t="s">
        <v>22</v>
      </c>
      <c r="C469" s="215" t="s">
        <v>14</v>
      </c>
      <c r="D469" s="29" t="s">
        <v>17</v>
      </c>
      <c r="E469" s="76" t="s">
        <v>30</v>
      </c>
      <c r="F469" s="107"/>
      <c r="G469" s="108"/>
      <c r="H469" s="108"/>
      <c r="I469" s="108"/>
      <c r="J469" s="108"/>
      <c r="K469" s="108"/>
      <c r="L469" s="108"/>
      <c r="M469" s="108"/>
      <c r="N469" s="108"/>
      <c r="O469" s="108"/>
      <c r="P469" s="108"/>
      <c r="Q469" s="108"/>
      <c r="R469" s="108"/>
      <c r="S469" s="108"/>
      <c r="T469" s="108"/>
      <c r="U469" s="108"/>
      <c r="V469" s="108"/>
      <c r="W469" s="108"/>
      <c r="X469" s="108"/>
      <c r="Y469" s="108"/>
      <c r="Z469" s="108"/>
      <c r="AA469" s="108"/>
      <c r="AB469" s="108"/>
      <c r="AC469" s="108"/>
      <c r="AD469" s="108"/>
      <c r="AE469" s="108"/>
      <c r="AF469" s="108"/>
      <c r="AG469" s="139"/>
      <c r="AH469" s="48"/>
      <c r="AI469" s="29"/>
      <c r="AJ469" s="153"/>
    </row>
    <row r="470" spans="2:40" ht="13.5" customHeight="1" x14ac:dyDescent="0.15">
      <c r="B470" s="203"/>
      <c r="C470" s="216"/>
      <c r="D470" s="47" t="str">
        <f>E$14</f>
        <v>〇〇</v>
      </c>
      <c r="E470" s="86"/>
      <c r="F470" s="56"/>
      <c r="G470" s="49"/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  <c r="X470" s="49"/>
      <c r="Y470" s="49"/>
      <c r="Z470" s="49"/>
      <c r="AA470" s="49"/>
      <c r="AB470" s="49"/>
      <c r="AC470" s="49"/>
      <c r="AD470" s="49"/>
      <c r="AE470" s="49"/>
      <c r="AF470" s="49"/>
      <c r="AG470" s="63"/>
      <c r="AH470" s="32">
        <f t="shared" ref="AH470:AH473" si="650">COUNTA(F$116:AG$116)-AI470</f>
        <v>28</v>
      </c>
      <c r="AI470" s="78">
        <f t="shared" ref="AI470:AI473" si="651">AM470+AN470</f>
        <v>0</v>
      </c>
      <c r="AJ470" s="38">
        <f>+COUNTIF(F470:AG470,"休")</f>
        <v>0</v>
      </c>
      <c r="AM470" s="29">
        <f>+COUNTIF(F470:AG470,"－")</f>
        <v>0</v>
      </c>
      <c r="AN470" s="29">
        <f>+COUNTIF(F470:AG470,"外")</f>
        <v>0</v>
      </c>
    </row>
    <row r="471" spans="2:40" x14ac:dyDescent="0.15">
      <c r="B471" s="203"/>
      <c r="C471" s="216"/>
      <c r="D471" s="51" t="str">
        <f>E$15</f>
        <v>●●</v>
      </c>
      <c r="E471" s="109"/>
      <c r="F471" s="52"/>
      <c r="G471" s="53"/>
      <c r="H471" s="53"/>
      <c r="I471" s="53"/>
      <c r="J471" s="53"/>
      <c r="K471" s="53"/>
      <c r="L471" s="53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  <c r="AA471" s="53"/>
      <c r="AB471" s="53"/>
      <c r="AC471" s="53"/>
      <c r="AD471" s="53"/>
      <c r="AE471" s="53"/>
      <c r="AF471" s="53"/>
      <c r="AG471" s="59"/>
      <c r="AH471" s="32">
        <f t="shared" si="650"/>
        <v>28</v>
      </c>
      <c r="AI471" s="4">
        <f t="shared" si="651"/>
        <v>0</v>
      </c>
      <c r="AJ471" s="156">
        <f t="shared" ref="AJ471:AJ473" si="652">+COUNTIF(F471:AG471,"休")</f>
        <v>0</v>
      </c>
      <c r="AM471" s="29">
        <f t="shared" ref="AM471:AM473" si="653">+COUNTIF(F471:AG471,"－")</f>
        <v>0</v>
      </c>
      <c r="AN471" s="29">
        <f>+COUNTIF(F471:AG471,"外")</f>
        <v>0</v>
      </c>
    </row>
    <row r="472" spans="2:40" x14ac:dyDescent="0.15">
      <c r="B472" s="203"/>
      <c r="C472" s="216"/>
      <c r="D472" s="51">
        <f>E$16</f>
        <v>0</v>
      </c>
      <c r="E472" s="109"/>
      <c r="F472" s="52"/>
      <c r="G472" s="53"/>
      <c r="H472" s="53"/>
      <c r="I472" s="53"/>
      <c r="J472" s="53"/>
      <c r="K472" s="53"/>
      <c r="L472" s="53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  <c r="AA472" s="53"/>
      <c r="AB472" s="53"/>
      <c r="AC472" s="53"/>
      <c r="AD472" s="53"/>
      <c r="AE472" s="53"/>
      <c r="AF472" s="53"/>
      <c r="AG472" s="59"/>
      <c r="AH472" s="32">
        <f t="shared" si="650"/>
        <v>28</v>
      </c>
      <c r="AI472" s="4">
        <f t="shared" si="651"/>
        <v>0</v>
      </c>
      <c r="AJ472" s="156">
        <f t="shared" si="652"/>
        <v>0</v>
      </c>
      <c r="AM472" s="29">
        <f t="shared" si="653"/>
        <v>0</v>
      </c>
      <c r="AN472" s="29">
        <f>+COUNTIF(F472:AG472,"外")</f>
        <v>0</v>
      </c>
    </row>
    <row r="473" spans="2:40" x14ac:dyDescent="0.15">
      <c r="B473" s="203"/>
      <c r="C473" s="217"/>
      <c r="D473" s="47">
        <f>E$17</f>
        <v>0</v>
      </c>
      <c r="E473" s="86"/>
      <c r="F473" s="52"/>
      <c r="G473" s="54"/>
      <c r="H473" s="54"/>
      <c r="I473" s="54"/>
      <c r="J473" s="54"/>
      <c r="K473" s="54"/>
      <c r="L473" s="54"/>
      <c r="M473" s="54"/>
      <c r="N473" s="54"/>
      <c r="O473" s="54"/>
      <c r="P473" s="54"/>
      <c r="Q473" s="54"/>
      <c r="R473" s="54"/>
      <c r="S473" s="54"/>
      <c r="T473" s="54"/>
      <c r="U473" s="54"/>
      <c r="V473" s="54"/>
      <c r="W473" s="54"/>
      <c r="X473" s="54"/>
      <c r="Y473" s="54"/>
      <c r="Z473" s="54"/>
      <c r="AA473" s="54"/>
      <c r="AB473" s="54"/>
      <c r="AC473" s="54"/>
      <c r="AD473" s="54"/>
      <c r="AE473" s="54"/>
      <c r="AF473" s="54"/>
      <c r="AG473" s="63"/>
      <c r="AH473" s="32">
        <f t="shared" si="650"/>
        <v>28</v>
      </c>
      <c r="AI473" s="31">
        <f t="shared" si="651"/>
        <v>0</v>
      </c>
      <c r="AJ473" s="38">
        <f t="shared" si="652"/>
        <v>0</v>
      </c>
      <c r="AM473" s="29">
        <f t="shared" si="653"/>
        <v>0</v>
      </c>
      <c r="AN473" s="29">
        <f>+COUNTIF(F473:AG473,"外")</f>
        <v>0</v>
      </c>
    </row>
    <row r="474" spans="2:40" ht="24.75" customHeight="1" x14ac:dyDescent="0.15">
      <c r="B474" s="203"/>
      <c r="C474" s="215" t="s">
        <v>15</v>
      </c>
      <c r="D474" s="29" t="s">
        <v>17</v>
      </c>
      <c r="E474" s="76" t="s">
        <v>30</v>
      </c>
      <c r="F474" s="107"/>
      <c r="G474" s="108"/>
      <c r="H474" s="108"/>
      <c r="I474" s="108"/>
      <c r="J474" s="108"/>
      <c r="K474" s="108"/>
      <c r="L474" s="108"/>
      <c r="M474" s="108"/>
      <c r="N474" s="108"/>
      <c r="O474" s="108"/>
      <c r="P474" s="108"/>
      <c r="Q474" s="108"/>
      <c r="R474" s="108"/>
      <c r="S474" s="108"/>
      <c r="T474" s="108"/>
      <c r="U474" s="108"/>
      <c r="V474" s="108"/>
      <c r="W474" s="108"/>
      <c r="X474" s="108"/>
      <c r="Y474" s="108"/>
      <c r="Z474" s="108"/>
      <c r="AA474" s="108"/>
      <c r="AB474" s="108"/>
      <c r="AC474" s="108"/>
      <c r="AD474" s="108"/>
      <c r="AE474" s="108"/>
      <c r="AF474" s="108"/>
      <c r="AG474" s="139"/>
      <c r="AH474" s="48"/>
      <c r="AI474" s="29"/>
      <c r="AJ474" s="153"/>
    </row>
    <row r="475" spans="2:40" x14ac:dyDescent="0.15">
      <c r="B475" s="203"/>
      <c r="C475" s="216"/>
      <c r="D475" s="23" t="str">
        <f>E$18</f>
        <v>●●</v>
      </c>
      <c r="E475" s="113"/>
      <c r="F475" s="56"/>
      <c r="G475" s="49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  <c r="X475" s="49"/>
      <c r="Y475" s="49"/>
      <c r="Z475" s="49"/>
      <c r="AA475" s="49"/>
      <c r="AB475" s="49"/>
      <c r="AC475" s="49"/>
      <c r="AD475" s="49"/>
      <c r="AE475" s="49"/>
      <c r="AF475" s="49"/>
      <c r="AG475" s="141"/>
      <c r="AH475" s="32">
        <f t="shared" ref="AH475:AH478" si="654">COUNTA(F$116:AG$116)-AI475</f>
        <v>28</v>
      </c>
      <c r="AI475" s="79">
        <f t="shared" ref="AI475:AI478" si="655">AM475+AN475</f>
        <v>0</v>
      </c>
      <c r="AJ475" s="154">
        <f>+COUNTIF(F475:AG475,"休")</f>
        <v>0</v>
      </c>
      <c r="AM475" s="29">
        <f>+COUNTIF(F475:AG475,"－")</f>
        <v>0</v>
      </c>
      <c r="AN475" s="29">
        <f>+COUNTIF(F475:AG475,"外")</f>
        <v>0</v>
      </c>
    </row>
    <row r="476" spans="2:40" x14ac:dyDescent="0.15">
      <c r="B476" s="203"/>
      <c r="C476" s="216"/>
      <c r="D476" s="51">
        <f>E$19</f>
        <v>0</v>
      </c>
      <c r="E476" s="109"/>
      <c r="F476" s="52"/>
      <c r="G476" s="53"/>
      <c r="H476" s="53"/>
      <c r="I476" s="53"/>
      <c r="J476" s="53"/>
      <c r="K476" s="53"/>
      <c r="L476" s="53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  <c r="AA476" s="53"/>
      <c r="AB476" s="53"/>
      <c r="AC476" s="53"/>
      <c r="AD476" s="53"/>
      <c r="AE476" s="53"/>
      <c r="AF476" s="53"/>
      <c r="AG476" s="59"/>
      <c r="AH476" s="32">
        <f t="shared" si="654"/>
        <v>28</v>
      </c>
      <c r="AI476" s="4">
        <f t="shared" si="655"/>
        <v>0</v>
      </c>
      <c r="AJ476" s="156">
        <f t="shared" ref="AJ476:AJ478" si="656">+COUNTIF(F476:AG476,"休")</f>
        <v>0</v>
      </c>
      <c r="AM476" s="29">
        <f t="shared" ref="AM476:AM478" si="657">+COUNTIF(F476:AG476,"－")</f>
        <v>0</v>
      </c>
      <c r="AN476" s="29">
        <f>+COUNTIF(F476:AG476,"外")</f>
        <v>0</v>
      </c>
    </row>
    <row r="477" spans="2:40" x14ac:dyDescent="0.15">
      <c r="B477" s="203"/>
      <c r="C477" s="216"/>
      <c r="D477" s="51">
        <f>E$20</f>
        <v>0</v>
      </c>
      <c r="E477" s="109"/>
      <c r="F477" s="52"/>
      <c r="G477" s="53"/>
      <c r="H477" s="53"/>
      <c r="I477" s="53"/>
      <c r="J477" s="53"/>
      <c r="K477" s="53"/>
      <c r="L477" s="53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  <c r="AA477" s="53"/>
      <c r="AB477" s="53"/>
      <c r="AC477" s="53"/>
      <c r="AD477" s="53"/>
      <c r="AE477" s="53"/>
      <c r="AF477" s="53"/>
      <c r="AG477" s="59"/>
      <c r="AH477" s="32">
        <f t="shared" si="654"/>
        <v>28</v>
      </c>
      <c r="AI477" s="4">
        <f t="shared" si="655"/>
        <v>0</v>
      </c>
      <c r="AJ477" s="156">
        <f t="shared" si="656"/>
        <v>0</v>
      </c>
      <c r="AM477" s="29">
        <f t="shared" si="657"/>
        <v>0</v>
      </c>
      <c r="AN477" s="29">
        <f>+COUNTIF(F477:AG477,"外")</f>
        <v>0</v>
      </c>
    </row>
    <row r="478" spans="2:40" x14ac:dyDescent="0.15">
      <c r="B478" s="204"/>
      <c r="C478" s="217"/>
      <c r="D478" s="55">
        <f>E$21</f>
        <v>0</v>
      </c>
      <c r="E478" s="111"/>
      <c r="F478" s="160"/>
      <c r="G478" s="58"/>
      <c r="H478" s="58"/>
      <c r="I478" s="58"/>
      <c r="J478" s="58"/>
      <c r="K478" s="58"/>
      <c r="L478" s="58"/>
      <c r="M478" s="58"/>
      <c r="N478" s="58"/>
      <c r="O478" s="58"/>
      <c r="P478" s="58"/>
      <c r="Q478" s="58"/>
      <c r="R478" s="58"/>
      <c r="S478" s="58"/>
      <c r="T478" s="58"/>
      <c r="U478" s="58"/>
      <c r="V478" s="58"/>
      <c r="W478" s="58"/>
      <c r="X478" s="58"/>
      <c r="Y478" s="58"/>
      <c r="Z478" s="58"/>
      <c r="AA478" s="58"/>
      <c r="AB478" s="58"/>
      <c r="AC478" s="58"/>
      <c r="AD478" s="58"/>
      <c r="AE478" s="58"/>
      <c r="AF478" s="58"/>
      <c r="AG478" s="77"/>
      <c r="AH478" s="142">
        <f t="shared" si="654"/>
        <v>28</v>
      </c>
      <c r="AI478" s="151">
        <f t="shared" si="655"/>
        <v>0</v>
      </c>
      <c r="AJ478" s="155">
        <f t="shared" si="656"/>
        <v>0</v>
      </c>
      <c r="AM478" s="29">
        <f t="shared" si="657"/>
        <v>0</v>
      </c>
      <c r="AN478" s="29">
        <f>+COUNTIF(F478:AG478,"外")</f>
        <v>0</v>
      </c>
    </row>
    <row r="479" spans="2:40" x14ac:dyDescent="0.15"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</row>
    <row r="480" spans="2:40" ht="13.5" customHeight="1" x14ac:dyDescent="0.15">
      <c r="B480" s="25"/>
      <c r="C480" s="33"/>
      <c r="D480" s="26"/>
      <c r="E480" s="15" t="s">
        <v>4</v>
      </c>
      <c r="F480" s="16">
        <f>+AG460+1</f>
        <v>46062</v>
      </c>
      <c r="G480" s="17">
        <f>+F480+1</f>
        <v>46063</v>
      </c>
      <c r="H480" s="17">
        <f t="shared" ref="H480" si="658">+G480+1</f>
        <v>46064</v>
      </c>
      <c r="I480" s="17">
        <f t="shared" ref="I480" si="659">+H480+1</f>
        <v>46065</v>
      </c>
      <c r="J480" s="17">
        <f t="shared" ref="J480" si="660">+I480+1</f>
        <v>46066</v>
      </c>
      <c r="K480" s="17">
        <f t="shared" ref="K480" si="661">+J480+1</f>
        <v>46067</v>
      </c>
      <c r="L480" s="17">
        <f t="shared" ref="L480" si="662">+K480+1</f>
        <v>46068</v>
      </c>
      <c r="M480" s="17">
        <f t="shared" ref="M480" si="663">+L480+1</f>
        <v>46069</v>
      </c>
      <c r="N480" s="17">
        <f t="shared" ref="N480" si="664">+M480+1</f>
        <v>46070</v>
      </c>
      <c r="O480" s="17">
        <f t="shared" ref="O480" si="665">+N480+1</f>
        <v>46071</v>
      </c>
      <c r="P480" s="17">
        <f t="shared" ref="P480" si="666">+O480+1</f>
        <v>46072</v>
      </c>
      <c r="Q480" s="17">
        <f t="shared" ref="Q480" si="667">+P480+1</f>
        <v>46073</v>
      </c>
      <c r="R480" s="17">
        <f t="shared" ref="R480" si="668">+Q480+1</f>
        <v>46074</v>
      </c>
      <c r="S480" s="17">
        <f t="shared" ref="S480" si="669">+R480+1</f>
        <v>46075</v>
      </c>
      <c r="T480" s="17">
        <f t="shared" ref="T480" si="670">+S480+1</f>
        <v>46076</v>
      </c>
      <c r="U480" s="17">
        <f t="shared" ref="U480" si="671">+T480+1</f>
        <v>46077</v>
      </c>
      <c r="V480" s="17">
        <f t="shared" ref="V480" si="672">+U480+1</f>
        <v>46078</v>
      </c>
      <c r="W480" s="17">
        <f t="shared" ref="W480" si="673">+V480+1</f>
        <v>46079</v>
      </c>
      <c r="X480" s="17">
        <f t="shared" ref="X480" si="674">+W480+1</f>
        <v>46080</v>
      </c>
      <c r="Y480" s="17">
        <f t="shared" ref="Y480" si="675">+X480+1</f>
        <v>46081</v>
      </c>
      <c r="Z480" s="17">
        <f>+Y480+1</f>
        <v>46082</v>
      </c>
      <c r="AA480" s="17">
        <f t="shared" ref="AA480" si="676">+Z480+1</f>
        <v>46083</v>
      </c>
      <c r="AB480" s="17">
        <f t="shared" ref="AB480" si="677">+AA480+1</f>
        <v>46084</v>
      </c>
      <c r="AC480" s="17">
        <f t="shared" ref="AC480" si="678">+AB480+1</f>
        <v>46085</v>
      </c>
      <c r="AD480" s="17">
        <f>+AC480+1</f>
        <v>46086</v>
      </c>
      <c r="AE480" s="17">
        <f t="shared" ref="AE480" si="679">+AD480+1</f>
        <v>46087</v>
      </c>
      <c r="AF480" s="17">
        <f>+AE480+1</f>
        <v>46088</v>
      </c>
      <c r="AG480" s="143">
        <f t="shared" ref="AG480" si="680">+AF480+1</f>
        <v>46089</v>
      </c>
      <c r="AH480" s="221" t="s">
        <v>86</v>
      </c>
      <c r="AI480" s="224" t="s">
        <v>87</v>
      </c>
      <c r="AJ480" s="227" t="s">
        <v>18</v>
      </c>
      <c r="AK480" s="163"/>
      <c r="AM480" s="164" t="s">
        <v>77</v>
      </c>
      <c r="AN480" s="164" t="s">
        <v>78</v>
      </c>
    </row>
    <row r="481" spans="2:40" x14ac:dyDescent="0.15">
      <c r="B481" s="27"/>
      <c r="C481" s="34"/>
      <c r="D481" s="28"/>
      <c r="E481" s="18" t="s">
        <v>2</v>
      </c>
      <c r="F481" s="128" t="str">
        <f>TEXT(WEEKDAY(+F480),"aaa")</f>
        <v>月</v>
      </c>
      <c r="G481" s="121" t="str">
        <f t="shared" ref="G481:AG481" si="681">TEXT(WEEKDAY(+G480),"aaa")</f>
        <v>火</v>
      </c>
      <c r="H481" s="121" t="str">
        <f t="shared" si="681"/>
        <v>水</v>
      </c>
      <c r="I481" s="121" t="str">
        <f t="shared" si="681"/>
        <v>木</v>
      </c>
      <c r="J481" s="121" t="str">
        <f t="shared" si="681"/>
        <v>金</v>
      </c>
      <c r="K481" s="121" t="str">
        <f t="shared" si="681"/>
        <v>土</v>
      </c>
      <c r="L481" s="121" t="str">
        <f t="shared" si="681"/>
        <v>日</v>
      </c>
      <c r="M481" s="121" t="str">
        <f t="shared" si="681"/>
        <v>月</v>
      </c>
      <c r="N481" s="121" t="str">
        <f t="shared" si="681"/>
        <v>火</v>
      </c>
      <c r="O481" s="121" t="str">
        <f t="shared" si="681"/>
        <v>水</v>
      </c>
      <c r="P481" s="121" t="str">
        <f t="shared" si="681"/>
        <v>木</v>
      </c>
      <c r="Q481" s="121" t="str">
        <f t="shared" si="681"/>
        <v>金</v>
      </c>
      <c r="R481" s="121" t="str">
        <f t="shared" si="681"/>
        <v>土</v>
      </c>
      <c r="S481" s="121" t="str">
        <f t="shared" si="681"/>
        <v>日</v>
      </c>
      <c r="T481" s="121" t="str">
        <f t="shared" si="681"/>
        <v>月</v>
      </c>
      <c r="U481" s="121" t="str">
        <f t="shared" si="681"/>
        <v>火</v>
      </c>
      <c r="V481" s="121" t="str">
        <f t="shared" si="681"/>
        <v>水</v>
      </c>
      <c r="W481" s="121" t="str">
        <f t="shared" si="681"/>
        <v>木</v>
      </c>
      <c r="X481" s="121" t="str">
        <f t="shared" si="681"/>
        <v>金</v>
      </c>
      <c r="Y481" s="121" t="str">
        <f t="shared" si="681"/>
        <v>土</v>
      </c>
      <c r="Z481" s="121" t="str">
        <f t="shared" si="681"/>
        <v>日</v>
      </c>
      <c r="AA481" s="121" t="str">
        <f t="shared" si="681"/>
        <v>月</v>
      </c>
      <c r="AB481" s="121" t="str">
        <f t="shared" si="681"/>
        <v>火</v>
      </c>
      <c r="AC481" s="121" t="str">
        <f t="shared" si="681"/>
        <v>水</v>
      </c>
      <c r="AD481" s="121" t="str">
        <f t="shared" si="681"/>
        <v>木</v>
      </c>
      <c r="AE481" s="121" t="str">
        <f t="shared" si="681"/>
        <v>金</v>
      </c>
      <c r="AF481" s="121" t="str">
        <f t="shared" si="681"/>
        <v>土</v>
      </c>
      <c r="AG481" s="129" t="str">
        <f t="shared" si="681"/>
        <v>日</v>
      </c>
      <c r="AH481" s="222"/>
      <c r="AI481" s="225"/>
      <c r="AJ481" s="228"/>
      <c r="AK481" s="163"/>
      <c r="AM481" s="164"/>
      <c r="AN481" s="164"/>
    </row>
    <row r="482" spans="2:40" ht="24.75" customHeight="1" x14ac:dyDescent="0.15">
      <c r="B482" s="106" t="s">
        <v>62</v>
      </c>
      <c r="C482" s="35" t="s">
        <v>16</v>
      </c>
      <c r="D482" s="29" t="s">
        <v>17</v>
      </c>
      <c r="E482" s="76" t="s">
        <v>30</v>
      </c>
      <c r="F482" s="107"/>
      <c r="G482" s="108"/>
      <c r="H482" s="108"/>
      <c r="I482" s="108"/>
      <c r="J482" s="108"/>
      <c r="K482" s="108"/>
      <c r="L482" s="108"/>
      <c r="M482" s="108"/>
      <c r="N482" s="108"/>
      <c r="O482" s="108"/>
      <c r="P482" s="108"/>
      <c r="Q482" s="108"/>
      <c r="R482" s="108"/>
      <c r="S482" s="108"/>
      <c r="T482" s="108"/>
      <c r="U482" s="108"/>
      <c r="V482" s="108"/>
      <c r="W482" s="108"/>
      <c r="X482" s="108"/>
      <c r="Y482" s="108"/>
      <c r="Z482" s="108"/>
      <c r="AA482" s="108"/>
      <c r="AB482" s="108"/>
      <c r="AC482" s="108"/>
      <c r="AD482" s="108"/>
      <c r="AE482" s="108"/>
      <c r="AF482" s="108"/>
      <c r="AG482" s="139"/>
      <c r="AH482" s="223"/>
      <c r="AI482" s="226"/>
      <c r="AJ482" s="229"/>
      <c r="AK482" s="163"/>
    </row>
    <row r="483" spans="2:40" ht="13.5" customHeight="1" x14ac:dyDescent="0.15">
      <c r="B483" s="202" t="s">
        <v>21</v>
      </c>
      <c r="C483" s="215" t="s">
        <v>10</v>
      </c>
      <c r="D483" s="23" t="str">
        <f>E$8</f>
        <v>〇〇</v>
      </c>
      <c r="E483" s="113"/>
      <c r="F483" s="56"/>
      <c r="G483" s="49"/>
      <c r="H483" s="49"/>
      <c r="I483" s="49"/>
      <c r="J483" s="49"/>
      <c r="K483" s="49"/>
      <c r="L483" s="49"/>
      <c r="M483" s="49"/>
      <c r="N483" s="49"/>
      <c r="O483" s="49"/>
      <c r="P483" s="49"/>
      <c r="Q483" s="49"/>
      <c r="R483" s="49"/>
      <c r="S483" s="49"/>
      <c r="T483" s="49"/>
      <c r="U483" s="49"/>
      <c r="V483" s="49"/>
      <c r="W483" s="49"/>
      <c r="X483" s="49"/>
      <c r="Y483" s="49"/>
      <c r="Z483" s="49"/>
      <c r="AA483" s="49"/>
      <c r="AB483" s="49"/>
      <c r="AC483" s="49"/>
      <c r="AD483" s="49"/>
      <c r="AE483" s="49"/>
      <c r="AF483" s="49"/>
      <c r="AG483" s="63"/>
      <c r="AH483" s="32">
        <f>COUNTA(F$136:AG$136)-AI483</f>
        <v>28</v>
      </c>
      <c r="AI483" s="78">
        <f>AM483+AN483</f>
        <v>0</v>
      </c>
      <c r="AJ483" s="38">
        <f>+COUNTIF(F483:AG483,"休")</f>
        <v>0</v>
      </c>
      <c r="AM483" s="29">
        <f>+COUNTIF(F483:AG483,"－")</f>
        <v>0</v>
      </c>
      <c r="AN483" s="29">
        <f t="shared" ref="AN483:AN488" si="682">+COUNTIF(F483:AG483,"外")</f>
        <v>0</v>
      </c>
    </row>
    <row r="484" spans="2:40" ht="13.5" customHeight="1" x14ac:dyDescent="0.15">
      <c r="B484" s="203"/>
      <c r="C484" s="216"/>
      <c r="D484" s="51" t="str">
        <f>E$9</f>
        <v>●●</v>
      </c>
      <c r="E484" s="109"/>
      <c r="F484" s="52"/>
      <c r="G484" s="53"/>
      <c r="H484" s="53"/>
      <c r="I484" s="53"/>
      <c r="J484" s="53"/>
      <c r="K484" s="53"/>
      <c r="L484" s="53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  <c r="AA484" s="53"/>
      <c r="AB484" s="53"/>
      <c r="AC484" s="53"/>
      <c r="AD484" s="53"/>
      <c r="AE484" s="53"/>
      <c r="AF484" s="53"/>
      <c r="AG484" s="59"/>
      <c r="AH484" s="32">
        <f t="shared" ref="AH484:AH488" si="683">COUNTA(F$136:AG$136)-AI484</f>
        <v>28</v>
      </c>
      <c r="AI484" s="4">
        <f t="shared" ref="AI484" si="684">AM484+AN484</f>
        <v>0</v>
      </c>
      <c r="AJ484" s="156">
        <f t="shared" ref="AJ484:AJ487" si="685">+COUNTIF(F484:AG484,"休")</f>
        <v>0</v>
      </c>
      <c r="AM484" s="29">
        <f t="shared" ref="AM484:AM487" si="686">+COUNTIF(F484:AG484,"－")</f>
        <v>0</v>
      </c>
      <c r="AN484" s="29">
        <f t="shared" si="682"/>
        <v>0</v>
      </c>
    </row>
    <row r="485" spans="2:40" x14ac:dyDescent="0.15">
      <c r="B485" s="203"/>
      <c r="C485" s="216"/>
      <c r="D485" s="51" t="str">
        <f>E$10</f>
        <v>△△</v>
      </c>
      <c r="E485" s="109"/>
      <c r="F485" s="52"/>
      <c r="G485" s="53"/>
      <c r="H485" s="53"/>
      <c r="I485" s="53"/>
      <c r="J485" s="53"/>
      <c r="K485" s="53"/>
      <c r="L485" s="53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  <c r="AA485" s="53"/>
      <c r="AB485" s="53"/>
      <c r="AC485" s="53"/>
      <c r="AD485" s="53"/>
      <c r="AE485" s="53"/>
      <c r="AF485" s="53"/>
      <c r="AG485" s="59"/>
      <c r="AH485" s="32">
        <f t="shared" si="683"/>
        <v>28</v>
      </c>
      <c r="AI485" s="4">
        <f>AM485+AN485</f>
        <v>0</v>
      </c>
      <c r="AJ485" s="156">
        <f t="shared" si="685"/>
        <v>0</v>
      </c>
      <c r="AM485" s="29">
        <f t="shared" si="686"/>
        <v>0</v>
      </c>
      <c r="AN485" s="29">
        <f t="shared" si="682"/>
        <v>0</v>
      </c>
    </row>
    <row r="486" spans="2:40" x14ac:dyDescent="0.15">
      <c r="B486" s="203"/>
      <c r="C486" s="216"/>
      <c r="D486" s="51" t="str">
        <f>E$11</f>
        <v>■■</v>
      </c>
      <c r="E486" s="109"/>
      <c r="F486" s="52"/>
      <c r="G486" s="53"/>
      <c r="H486" s="53"/>
      <c r="I486" s="53"/>
      <c r="J486" s="53"/>
      <c r="K486" s="53"/>
      <c r="L486" s="53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  <c r="AA486" s="53"/>
      <c r="AB486" s="53"/>
      <c r="AC486" s="53"/>
      <c r="AD486" s="53"/>
      <c r="AE486" s="53"/>
      <c r="AF486" s="53"/>
      <c r="AG486" s="59"/>
      <c r="AH486" s="32">
        <f t="shared" si="683"/>
        <v>28</v>
      </c>
      <c r="AI486" s="4">
        <f t="shared" ref="AI486:AI488" si="687">AM486+AN486</f>
        <v>0</v>
      </c>
      <c r="AJ486" s="156">
        <f t="shared" si="685"/>
        <v>0</v>
      </c>
      <c r="AM486" s="29">
        <f t="shared" si="686"/>
        <v>0</v>
      </c>
      <c r="AN486" s="29">
        <f t="shared" si="682"/>
        <v>0</v>
      </c>
    </row>
    <row r="487" spans="2:40" x14ac:dyDescent="0.15">
      <c r="B487" s="203"/>
      <c r="C487" s="216"/>
      <c r="D487" s="51" t="str">
        <f>E$12</f>
        <v>★★</v>
      </c>
      <c r="E487" s="109"/>
      <c r="F487" s="52"/>
      <c r="G487" s="53"/>
      <c r="H487" s="53"/>
      <c r="I487" s="53"/>
      <c r="J487" s="53"/>
      <c r="K487" s="53"/>
      <c r="L487" s="53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  <c r="AA487" s="53"/>
      <c r="AB487" s="53"/>
      <c r="AC487" s="53"/>
      <c r="AD487" s="53"/>
      <c r="AE487" s="53"/>
      <c r="AF487" s="53"/>
      <c r="AG487" s="59"/>
      <c r="AH487" s="32">
        <f t="shared" si="683"/>
        <v>28</v>
      </c>
      <c r="AI487" s="4">
        <f t="shared" si="687"/>
        <v>0</v>
      </c>
      <c r="AJ487" s="156">
        <f t="shared" si="685"/>
        <v>0</v>
      </c>
      <c r="AM487" s="29">
        <f t="shared" si="686"/>
        <v>0</v>
      </c>
      <c r="AN487" s="29">
        <f t="shared" si="682"/>
        <v>0</v>
      </c>
    </row>
    <row r="488" spans="2:40" x14ac:dyDescent="0.15">
      <c r="B488" s="204"/>
      <c r="C488" s="217"/>
      <c r="D488" s="47"/>
      <c r="E488" s="86"/>
      <c r="F488" s="159"/>
      <c r="G488" s="50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/>
      <c r="T488" s="50"/>
      <c r="U488" s="50"/>
      <c r="V488" s="50"/>
      <c r="W488" s="50"/>
      <c r="X488" s="50"/>
      <c r="Y488" s="50"/>
      <c r="Z488" s="50"/>
      <c r="AA488" s="50"/>
      <c r="AB488" s="50"/>
      <c r="AC488" s="50"/>
      <c r="AD488" s="50"/>
      <c r="AE488" s="50"/>
      <c r="AF488" s="50"/>
      <c r="AG488" s="140"/>
      <c r="AH488" s="32">
        <f t="shared" si="683"/>
        <v>28</v>
      </c>
      <c r="AI488" s="78">
        <f t="shared" si="687"/>
        <v>0</v>
      </c>
      <c r="AJ488" s="38">
        <f>+COUNTIF(F488:AG488,"休")</f>
        <v>0</v>
      </c>
      <c r="AM488" s="29">
        <f>+COUNTIF(F488:AG488,"－")</f>
        <v>0</v>
      </c>
      <c r="AN488" s="29">
        <f t="shared" si="682"/>
        <v>0</v>
      </c>
    </row>
    <row r="489" spans="2:40" ht="24.75" customHeight="1" x14ac:dyDescent="0.15">
      <c r="B489" s="202" t="s">
        <v>22</v>
      </c>
      <c r="C489" s="215" t="s">
        <v>14</v>
      </c>
      <c r="D489" s="29" t="s">
        <v>17</v>
      </c>
      <c r="E489" s="76" t="s">
        <v>30</v>
      </c>
      <c r="F489" s="107"/>
      <c r="G489" s="108"/>
      <c r="H489" s="108"/>
      <c r="I489" s="108"/>
      <c r="J489" s="108"/>
      <c r="K489" s="108"/>
      <c r="L489" s="108"/>
      <c r="M489" s="108"/>
      <c r="N489" s="108"/>
      <c r="O489" s="108"/>
      <c r="P489" s="108"/>
      <c r="Q489" s="108"/>
      <c r="R489" s="108"/>
      <c r="S489" s="108"/>
      <c r="T489" s="108"/>
      <c r="U489" s="108"/>
      <c r="V489" s="108"/>
      <c r="W489" s="108"/>
      <c r="X489" s="108"/>
      <c r="Y489" s="108"/>
      <c r="Z489" s="108"/>
      <c r="AA489" s="108"/>
      <c r="AB489" s="108"/>
      <c r="AC489" s="108"/>
      <c r="AD489" s="108"/>
      <c r="AE489" s="108"/>
      <c r="AF489" s="108"/>
      <c r="AG489" s="139"/>
      <c r="AH489" s="48"/>
      <c r="AI489" s="29"/>
      <c r="AJ489" s="153"/>
    </row>
    <row r="490" spans="2:40" ht="13.5" customHeight="1" x14ac:dyDescent="0.15">
      <c r="B490" s="203"/>
      <c r="C490" s="216"/>
      <c r="D490" s="47" t="str">
        <f>E$14</f>
        <v>〇〇</v>
      </c>
      <c r="E490" s="86"/>
      <c r="F490" s="56"/>
      <c r="G490" s="49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  <c r="X490" s="49"/>
      <c r="Y490" s="49"/>
      <c r="Z490" s="49"/>
      <c r="AA490" s="49"/>
      <c r="AB490" s="49"/>
      <c r="AC490" s="49"/>
      <c r="AD490" s="49"/>
      <c r="AE490" s="49"/>
      <c r="AF490" s="49"/>
      <c r="AG490" s="63"/>
      <c r="AH490" s="32">
        <f t="shared" ref="AH490" si="688">COUNTA(F$136:AG$136)-AI490</f>
        <v>28</v>
      </c>
      <c r="AI490" s="78">
        <f t="shared" ref="AI490:AI493" si="689">AM490+AN490</f>
        <v>0</v>
      </c>
      <c r="AJ490" s="38">
        <f>+COUNTIF(F490:AG490,"休")</f>
        <v>0</v>
      </c>
      <c r="AM490" s="29">
        <f>+COUNTIF(F490:AG490,"－")</f>
        <v>0</v>
      </c>
      <c r="AN490" s="29">
        <f>+COUNTIF(F490:AG490,"外")</f>
        <v>0</v>
      </c>
    </row>
    <row r="491" spans="2:40" x14ac:dyDescent="0.15">
      <c r="B491" s="203"/>
      <c r="C491" s="216"/>
      <c r="D491" s="51" t="str">
        <f>E$15</f>
        <v>●●</v>
      </c>
      <c r="E491" s="109"/>
      <c r="F491" s="52"/>
      <c r="G491" s="53"/>
      <c r="H491" s="53"/>
      <c r="I491" s="53"/>
      <c r="J491" s="53"/>
      <c r="K491" s="53"/>
      <c r="L491" s="53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  <c r="AA491" s="53"/>
      <c r="AB491" s="53"/>
      <c r="AC491" s="53"/>
      <c r="AD491" s="53"/>
      <c r="AE491" s="53"/>
      <c r="AF491" s="53"/>
      <c r="AG491" s="59"/>
      <c r="AH491" s="32">
        <f>COUNTA(F$136:AG$136)-AI491</f>
        <v>28</v>
      </c>
      <c r="AI491" s="4">
        <f t="shared" si="689"/>
        <v>0</v>
      </c>
      <c r="AJ491" s="156">
        <f t="shared" ref="AJ491:AJ493" si="690">+COUNTIF(F491:AG491,"休")</f>
        <v>0</v>
      </c>
      <c r="AM491" s="29">
        <f t="shared" ref="AM491:AM493" si="691">+COUNTIF(F491:AG491,"－")</f>
        <v>0</v>
      </c>
      <c r="AN491" s="29">
        <f>+COUNTIF(F491:AG491,"外")</f>
        <v>0</v>
      </c>
    </row>
    <row r="492" spans="2:40" x14ac:dyDescent="0.15">
      <c r="B492" s="203"/>
      <c r="C492" s="216"/>
      <c r="D492" s="51">
        <f>E$16</f>
        <v>0</v>
      </c>
      <c r="E492" s="109"/>
      <c r="F492" s="52"/>
      <c r="G492" s="53"/>
      <c r="H492" s="53"/>
      <c r="I492" s="53"/>
      <c r="J492" s="53"/>
      <c r="K492" s="53"/>
      <c r="L492" s="53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  <c r="AA492" s="53"/>
      <c r="AB492" s="53"/>
      <c r="AC492" s="53"/>
      <c r="AD492" s="53"/>
      <c r="AE492" s="53"/>
      <c r="AF492" s="53"/>
      <c r="AG492" s="59"/>
      <c r="AH492" s="32">
        <f t="shared" ref="AH492:AH493" si="692">COUNTA(F$136:AG$136)-AI492</f>
        <v>28</v>
      </c>
      <c r="AI492" s="4">
        <f t="shared" si="689"/>
        <v>0</v>
      </c>
      <c r="AJ492" s="156">
        <f t="shared" si="690"/>
        <v>0</v>
      </c>
      <c r="AM492" s="29">
        <f t="shared" si="691"/>
        <v>0</v>
      </c>
      <c r="AN492" s="29">
        <f>+COUNTIF(F492:AG492,"外")</f>
        <v>0</v>
      </c>
    </row>
    <row r="493" spans="2:40" x14ac:dyDescent="0.15">
      <c r="B493" s="203"/>
      <c r="C493" s="217"/>
      <c r="D493" s="47">
        <f>E$17</f>
        <v>0</v>
      </c>
      <c r="E493" s="86"/>
      <c r="F493" s="52"/>
      <c r="G493" s="54"/>
      <c r="H493" s="54"/>
      <c r="I493" s="54"/>
      <c r="J493" s="54"/>
      <c r="K493" s="54"/>
      <c r="L493" s="54"/>
      <c r="M493" s="54"/>
      <c r="N493" s="54"/>
      <c r="O493" s="54"/>
      <c r="P493" s="54"/>
      <c r="Q493" s="54"/>
      <c r="R493" s="54"/>
      <c r="S493" s="54"/>
      <c r="T493" s="54"/>
      <c r="U493" s="54"/>
      <c r="V493" s="54"/>
      <c r="W493" s="54"/>
      <c r="X493" s="54"/>
      <c r="Y493" s="54"/>
      <c r="Z493" s="54"/>
      <c r="AA493" s="54"/>
      <c r="AB493" s="54"/>
      <c r="AC493" s="54"/>
      <c r="AD493" s="54"/>
      <c r="AE493" s="54"/>
      <c r="AF493" s="54"/>
      <c r="AG493" s="63"/>
      <c r="AH493" s="32">
        <f t="shared" si="692"/>
        <v>28</v>
      </c>
      <c r="AI493" s="31">
        <f t="shared" si="689"/>
        <v>0</v>
      </c>
      <c r="AJ493" s="38">
        <f t="shared" si="690"/>
        <v>0</v>
      </c>
      <c r="AM493" s="29">
        <f t="shared" si="691"/>
        <v>0</v>
      </c>
      <c r="AN493" s="29">
        <f>+COUNTIF(F493:AG493,"外")</f>
        <v>0</v>
      </c>
    </row>
    <row r="494" spans="2:40" ht="24.75" customHeight="1" x14ac:dyDescent="0.15">
      <c r="B494" s="203"/>
      <c r="C494" s="215" t="s">
        <v>15</v>
      </c>
      <c r="D494" s="29" t="s">
        <v>17</v>
      </c>
      <c r="E494" s="76" t="s">
        <v>30</v>
      </c>
      <c r="F494" s="107"/>
      <c r="G494" s="108"/>
      <c r="H494" s="108"/>
      <c r="I494" s="108"/>
      <c r="J494" s="108"/>
      <c r="K494" s="108"/>
      <c r="L494" s="108"/>
      <c r="M494" s="108"/>
      <c r="N494" s="108"/>
      <c r="O494" s="108"/>
      <c r="P494" s="108"/>
      <c r="Q494" s="108"/>
      <c r="R494" s="108"/>
      <c r="S494" s="108"/>
      <c r="T494" s="108"/>
      <c r="U494" s="108"/>
      <c r="V494" s="108"/>
      <c r="W494" s="108"/>
      <c r="X494" s="108"/>
      <c r="Y494" s="108"/>
      <c r="Z494" s="108"/>
      <c r="AA494" s="108"/>
      <c r="AB494" s="108"/>
      <c r="AC494" s="108"/>
      <c r="AD494" s="108"/>
      <c r="AE494" s="108"/>
      <c r="AF494" s="108"/>
      <c r="AG494" s="139"/>
      <c r="AH494" s="48"/>
      <c r="AI494" s="29"/>
      <c r="AJ494" s="153"/>
    </row>
    <row r="495" spans="2:40" x14ac:dyDescent="0.15">
      <c r="B495" s="203"/>
      <c r="C495" s="216"/>
      <c r="D495" s="23" t="str">
        <f>E$18</f>
        <v>●●</v>
      </c>
      <c r="E495" s="113"/>
      <c r="F495" s="56"/>
      <c r="G495" s="49"/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  <c r="X495" s="49"/>
      <c r="Y495" s="49"/>
      <c r="Z495" s="49"/>
      <c r="AA495" s="49"/>
      <c r="AB495" s="49"/>
      <c r="AC495" s="49"/>
      <c r="AD495" s="49"/>
      <c r="AE495" s="49"/>
      <c r="AF495" s="49"/>
      <c r="AG495" s="141"/>
      <c r="AH495" s="32">
        <f t="shared" ref="AH495:AH498" si="693">COUNTA(F$136:AG$136)-AI495</f>
        <v>28</v>
      </c>
      <c r="AI495" s="79">
        <f t="shared" ref="AI495:AI498" si="694">AM495+AN495</f>
        <v>0</v>
      </c>
      <c r="AJ495" s="154">
        <f>+COUNTIF(F495:AG495,"休")</f>
        <v>0</v>
      </c>
      <c r="AM495" s="29">
        <f>+COUNTIF(F495:AG495,"－")</f>
        <v>0</v>
      </c>
      <c r="AN495" s="29">
        <f>+COUNTIF(F495:AG495,"外")</f>
        <v>0</v>
      </c>
    </row>
    <row r="496" spans="2:40" x14ac:dyDescent="0.15">
      <c r="B496" s="203"/>
      <c r="C496" s="216"/>
      <c r="D496" s="51">
        <f>E$19</f>
        <v>0</v>
      </c>
      <c r="E496" s="109"/>
      <c r="F496" s="52"/>
      <c r="G496" s="53"/>
      <c r="H496" s="53"/>
      <c r="I496" s="53"/>
      <c r="J496" s="53"/>
      <c r="K496" s="53"/>
      <c r="L496" s="53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  <c r="AA496" s="53"/>
      <c r="AB496" s="53"/>
      <c r="AC496" s="53"/>
      <c r="AD496" s="53"/>
      <c r="AE496" s="53"/>
      <c r="AF496" s="53"/>
      <c r="AG496" s="59"/>
      <c r="AH496" s="32">
        <f t="shared" si="693"/>
        <v>28</v>
      </c>
      <c r="AI496" s="4">
        <f t="shared" si="694"/>
        <v>0</v>
      </c>
      <c r="AJ496" s="156">
        <f t="shared" ref="AJ496:AJ498" si="695">+COUNTIF(F496:AG496,"休")</f>
        <v>0</v>
      </c>
      <c r="AM496" s="29">
        <f t="shared" ref="AM496:AM498" si="696">+COUNTIF(F496:AG496,"－")</f>
        <v>0</v>
      </c>
      <c r="AN496" s="29">
        <f>+COUNTIF(F496:AG496,"外")</f>
        <v>0</v>
      </c>
    </row>
    <row r="497" spans="2:40" x14ac:dyDescent="0.15">
      <c r="B497" s="203"/>
      <c r="C497" s="216"/>
      <c r="D497" s="51">
        <f>E$20</f>
        <v>0</v>
      </c>
      <c r="E497" s="109"/>
      <c r="F497" s="52"/>
      <c r="G497" s="53"/>
      <c r="H497" s="53"/>
      <c r="I497" s="53"/>
      <c r="J497" s="53"/>
      <c r="K497" s="53"/>
      <c r="L497" s="53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  <c r="AA497" s="53"/>
      <c r="AB497" s="53"/>
      <c r="AC497" s="53"/>
      <c r="AD497" s="53"/>
      <c r="AE497" s="53"/>
      <c r="AF497" s="53"/>
      <c r="AG497" s="59"/>
      <c r="AH497" s="32">
        <f t="shared" si="693"/>
        <v>28</v>
      </c>
      <c r="AI497" s="4">
        <f t="shared" si="694"/>
        <v>0</v>
      </c>
      <c r="AJ497" s="156">
        <f t="shared" si="695"/>
        <v>0</v>
      </c>
      <c r="AM497" s="29">
        <f t="shared" si="696"/>
        <v>0</v>
      </c>
      <c r="AN497" s="29">
        <f>+COUNTIF(F497:AG497,"外")</f>
        <v>0</v>
      </c>
    </row>
    <row r="498" spans="2:40" x14ac:dyDescent="0.15">
      <c r="B498" s="204"/>
      <c r="C498" s="217"/>
      <c r="D498" s="55">
        <f>E$21</f>
        <v>0</v>
      </c>
      <c r="E498" s="111"/>
      <c r="F498" s="160"/>
      <c r="G498" s="58"/>
      <c r="H498" s="58"/>
      <c r="I498" s="58"/>
      <c r="J498" s="58"/>
      <c r="K498" s="58"/>
      <c r="L498" s="58"/>
      <c r="M498" s="58"/>
      <c r="N498" s="58"/>
      <c r="O498" s="58"/>
      <c r="P498" s="58"/>
      <c r="Q498" s="58"/>
      <c r="R498" s="58"/>
      <c r="S498" s="58"/>
      <c r="T498" s="58"/>
      <c r="U498" s="58"/>
      <c r="V498" s="58"/>
      <c r="W498" s="58"/>
      <c r="X498" s="58"/>
      <c r="Y498" s="58"/>
      <c r="Z498" s="58"/>
      <c r="AA498" s="58"/>
      <c r="AB498" s="58"/>
      <c r="AC498" s="58"/>
      <c r="AD498" s="58"/>
      <c r="AE498" s="58"/>
      <c r="AF498" s="58"/>
      <c r="AG498" s="77"/>
      <c r="AH498" s="142">
        <f t="shared" si="693"/>
        <v>28</v>
      </c>
      <c r="AI498" s="151">
        <f t="shared" si="694"/>
        <v>0</v>
      </c>
      <c r="AJ498" s="155">
        <f t="shared" si="695"/>
        <v>0</v>
      </c>
      <c r="AM498" s="29">
        <f t="shared" si="696"/>
        <v>0</v>
      </c>
      <c r="AN498" s="29">
        <f>+COUNTIF(F498:AG498,"外")</f>
        <v>0</v>
      </c>
    </row>
    <row r="499" spans="2:40" x14ac:dyDescent="0.15"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</row>
    <row r="500" spans="2:40" ht="13.5" customHeight="1" x14ac:dyDescent="0.15">
      <c r="B500" s="25"/>
      <c r="C500" s="33"/>
      <c r="D500" s="26"/>
      <c r="E500" s="3" t="s">
        <v>4</v>
      </c>
      <c r="F500" s="10">
        <f>+AG480+1</f>
        <v>46090</v>
      </c>
      <c r="G500" s="11">
        <f>+F500+1</f>
        <v>46091</v>
      </c>
      <c r="H500" s="11">
        <f t="shared" ref="H500" si="697">+G500+1</f>
        <v>46092</v>
      </c>
      <c r="I500" s="11">
        <f t="shared" ref="I500" si="698">+H500+1</f>
        <v>46093</v>
      </c>
      <c r="J500" s="11">
        <f t="shared" ref="J500" si="699">+I500+1</f>
        <v>46094</v>
      </c>
      <c r="K500" s="11">
        <f t="shared" ref="K500" si="700">+J500+1</f>
        <v>46095</v>
      </c>
      <c r="L500" s="11">
        <f t="shared" ref="L500" si="701">+K500+1</f>
        <v>46096</v>
      </c>
      <c r="M500" s="11">
        <f t="shared" ref="M500" si="702">+L500+1</f>
        <v>46097</v>
      </c>
      <c r="N500" s="11">
        <f t="shared" ref="N500" si="703">+M500+1</f>
        <v>46098</v>
      </c>
      <c r="O500" s="11">
        <f t="shared" ref="O500" si="704">+N500+1</f>
        <v>46099</v>
      </c>
      <c r="P500" s="11">
        <f t="shared" ref="P500" si="705">+O500+1</f>
        <v>46100</v>
      </c>
      <c r="Q500" s="11">
        <f t="shared" ref="Q500" si="706">+P500+1</f>
        <v>46101</v>
      </c>
      <c r="R500" s="11">
        <f t="shared" ref="R500" si="707">+Q500+1</f>
        <v>46102</v>
      </c>
      <c r="S500" s="11">
        <f t="shared" ref="S500" si="708">+R500+1</f>
        <v>46103</v>
      </c>
      <c r="T500" s="11">
        <f t="shared" ref="T500" si="709">+S500+1</f>
        <v>46104</v>
      </c>
      <c r="U500" s="11">
        <f t="shared" ref="U500" si="710">+T500+1</f>
        <v>46105</v>
      </c>
      <c r="V500" s="11">
        <f t="shared" ref="V500" si="711">+U500+1</f>
        <v>46106</v>
      </c>
      <c r="W500" s="11">
        <f t="shared" ref="W500" si="712">+V500+1</f>
        <v>46107</v>
      </c>
      <c r="X500" s="11">
        <f t="shared" ref="X500" si="713">+W500+1</f>
        <v>46108</v>
      </c>
      <c r="Y500" s="11">
        <f t="shared" ref="Y500" si="714">+X500+1</f>
        <v>46109</v>
      </c>
      <c r="Z500" s="11">
        <f>+Y500+1</f>
        <v>46110</v>
      </c>
      <c r="AA500" s="11">
        <f t="shared" ref="AA500" si="715">+Z500+1</f>
        <v>46111</v>
      </c>
      <c r="AB500" s="11">
        <f t="shared" ref="AB500" si="716">+AA500+1</f>
        <v>46112</v>
      </c>
      <c r="AC500" s="11">
        <f t="shared" ref="AC500" si="717">+AB500+1</f>
        <v>46113</v>
      </c>
      <c r="AD500" s="11">
        <f>+AC500+1</f>
        <v>46114</v>
      </c>
      <c r="AE500" s="11">
        <f t="shared" ref="AE500:AG500" si="718">+AD500+1</f>
        <v>46115</v>
      </c>
      <c r="AF500" s="11">
        <f t="shared" si="718"/>
        <v>46116</v>
      </c>
      <c r="AG500" s="143">
        <f t="shared" si="718"/>
        <v>46117</v>
      </c>
      <c r="AH500" s="221" t="s">
        <v>86</v>
      </c>
      <c r="AI500" s="224" t="s">
        <v>87</v>
      </c>
      <c r="AJ500" s="227" t="s">
        <v>18</v>
      </c>
      <c r="AK500" s="163"/>
      <c r="AM500" s="164" t="s">
        <v>77</v>
      </c>
      <c r="AN500" s="164" t="s">
        <v>78</v>
      </c>
    </row>
    <row r="501" spans="2:40" x14ac:dyDescent="0.15">
      <c r="B501" s="27"/>
      <c r="C501" s="34"/>
      <c r="D501" s="28"/>
      <c r="E501" s="4" t="s">
        <v>2</v>
      </c>
      <c r="F501" s="124" t="str">
        <f>TEXT(WEEKDAY(+F500),"aaa")</f>
        <v>月</v>
      </c>
      <c r="G501" s="117" t="str">
        <f t="shared" ref="G501:AG501" si="719">TEXT(WEEKDAY(+G500),"aaa")</f>
        <v>火</v>
      </c>
      <c r="H501" s="117" t="str">
        <f t="shared" si="719"/>
        <v>水</v>
      </c>
      <c r="I501" s="117" t="str">
        <f t="shared" si="719"/>
        <v>木</v>
      </c>
      <c r="J501" s="117" t="str">
        <f t="shared" si="719"/>
        <v>金</v>
      </c>
      <c r="K501" s="117" t="str">
        <f t="shared" si="719"/>
        <v>土</v>
      </c>
      <c r="L501" s="117" t="str">
        <f t="shared" si="719"/>
        <v>日</v>
      </c>
      <c r="M501" s="117" t="str">
        <f t="shared" si="719"/>
        <v>月</v>
      </c>
      <c r="N501" s="117" t="str">
        <f t="shared" si="719"/>
        <v>火</v>
      </c>
      <c r="O501" s="117" t="str">
        <f t="shared" si="719"/>
        <v>水</v>
      </c>
      <c r="P501" s="117" t="str">
        <f t="shared" si="719"/>
        <v>木</v>
      </c>
      <c r="Q501" s="117" t="str">
        <f t="shared" si="719"/>
        <v>金</v>
      </c>
      <c r="R501" s="117" t="str">
        <f t="shared" si="719"/>
        <v>土</v>
      </c>
      <c r="S501" s="117" t="str">
        <f t="shared" si="719"/>
        <v>日</v>
      </c>
      <c r="T501" s="117" t="str">
        <f t="shared" si="719"/>
        <v>月</v>
      </c>
      <c r="U501" s="117" t="str">
        <f t="shared" si="719"/>
        <v>火</v>
      </c>
      <c r="V501" s="117" t="str">
        <f t="shared" si="719"/>
        <v>水</v>
      </c>
      <c r="W501" s="117" t="str">
        <f t="shared" si="719"/>
        <v>木</v>
      </c>
      <c r="X501" s="117" t="str">
        <f t="shared" si="719"/>
        <v>金</v>
      </c>
      <c r="Y501" s="117" t="str">
        <f t="shared" si="719"/>
        <v>土</v>
      </c>
      <c r="Z501" s="117" t="str">
        <f t="shared" si="719"/>
        <v>日</v>
      </c>
      <c r="AA501" s="117" t="str">
        <f t="shared" si="719"/>
        <v>月</v>
      </c>
      <c r="AB501" s="117" t="str">
        <f t="shared" si="719"/>
        <v>火</v>
      </c>
      <c r="AC501" s="117" t="str">
        <f t="shared" si="719"/>
        <v>水</v>
      </c>
      <c r="AD501" s="117" t="str">
        <f t="shared" si="719"/>
        <v>木</v>
      </c>
      <c r="AE501" s="117" t="str">
        <f t="shared" si="719"/>
        <v>金</v>
      </c>
      <c r="AF501" s="117" t="str">
        <f t="shared" si="719"/>
        <v>土</v>
      </c>
      <c r="AG501" s="117" t="str">
        <f t="shared" si="719"/>
        <v>日</v>
      </c>
      <c r="AH501" s="222"/>
      <c r="AI501" s="225"/>
      <c r="AJ501" s="228"/>
      <c r="AK501" s="163"/>
      <c r="AM501" s="164"/>
      <c r="AN501" s="164"/>
    </row>
    <row r="502" spans="2:40" ht="24.75" customHeight="1" x14ac:dyDescent="0.15">
      <c r="B502" s="106" t="s">
        <v>62</v>
      </c>
      <c r="C502" s="35" t="s">
        <v>16</v>
      </c>
      <c r="D502" s="29" t="s">
        <v>17</v>
      </c>
      <c r="E502" s="76" t="s">
        <v>30</v>
      </c>
      <c r="F502" s="107"/>
      <c r="G502" s="108"/>
      <c r="H502" s="108"/>
      <c r="I502" s="108"/>
      <c r="J502" s="108"/>
      <c r="K502" s="108"/>
      <c r="L502" s="108"/>
      <c r="M502" s="108"/>
      <c r="N502" s="108"/>
      <c r="O502" s="108"/>
      <c r="P502" s="108"/>
      <c r="Q502" s="108"/>
      <c r="R502" s="108"/>
      <c r="S502" s="108"/>
      <c r="T502" s="108"/>
      <c r="U502" s="108"/>
      <c r="V502" s="108"/>
      <c r="W502" s="108"/>
      <c r="X502" s="108"/>
      <c r="Y502" s="108"/>
      <c r="Z502" s="108"/>
      <c r="AA502" s="108"/>
      <c r="AB502" s="108"/>
      <c r="AC502" s="108"/>
      <c r="AD502" s="108"/>
      <c r="AE502" s="108"/>
      <c r="AF502" s="108"/>
      <c r="AG502" s="139"/>
      <c r="AH502" s="223"/>
      <c r="AI502" s="226"/>
      <c r="AJ502" s="229"/>
      <c r="AK502" s="163"/>
    </row>
    <row r="503" spans="2:40" ht="13.5" customHeight="1" x14ac:dyDescent="0.15">
      <c r="B503" s="202" t="s">
        <v>21</v>
      </c>
      <c r="C503" s="215" t="s">
        <v>10</v>
      </c>
      <c r="D503" s="23" t="str">
        <f>E$8</f>
        <v>〇〇</v>
      </c>
      <c r="E503" s="113"/>
      <c r="F503" s="56"/>
      <c r="G503" s="49"/>
      <c r="H503" s="49"/>
      <c r="I503" s="49"/>
      <c r="J503" s="49"/>
      <c r="K503" s="49"/>
      <c r="L503" s="49"/>
      <c r="M503" s="49"/>
      <c r="N503" s="49"/>
      <c r="O503" s="49"/>
      <c r="P503" s="49"/>
      <c r="Q503" s="49"/>
      <c r="R503" s="49"/>
      <c r="S503" s="49"/>
      <c r="T503" s="49"/>
      <c r="U503" s="49"/>
      <c r="V503" s="49"/>
      <c r="W503" s="49"/>
      <c r="X503" s="49"/>
      <c r="Y503" s="49"/>
      <c r="Z503" s="49"/>
      <c r="AA503" s="49"/>
      <c r="AB503" s="49"/>
      <c r="AC503" s="49"/>
      <c r="AD503" s="49"/>
      <c r="AE503" s="49"/>
      <c r="AF503" s="49"/>
      <c r="AG503" s="63"/>
      <c r="AH503" s="32">
        <f>COUNTA(F$156:AG$156)-AI503</f>
        <v>28</v>
      </c>
      <c r="AI503" s="78">
        <f>AM503+AN503</f>
        <v>0</v>
      </c>
      <c r="AJ503" s="38">
        <f>+COUNTIF(F503:AG503,"休")</f>
        <v>0</v>
      </c>
      <c r="AM503" s="29">
        <f>+COUNTIF(F503:AG503,"－")</f>
        <v>0</v>
      </c>
      <c r="AN503" s="29">
        <f t="shared" ref="AN503:AN508" si="720">+COUNTIF(F503:AG503,"外")</f>
        <v>0</v>
      </c>
    </row>
    <row r="504" spans="2:40" ht="13.5" customHeight="1" x14ac:dyDescent="0.15">
      <c r="B504" s="203"/>
      <c r="C504" s="216"/>
      <c r="D504" s="51" t="str">
        <f>E$9</f>
        <v>●●</v>
      </c>
      <c r="E504" s="109"/>
      <c r="F504" s="52"/>
      <c r="G504" s="53"/>
      <c r="H504" s="53"/>
      <c r="I504" s="53"/>
      <c r="J504" s="53"/>
      <c r="K504" s="53"/>
      <c r="L504" s="53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  <c r="AA504" s="53"/>
      <c r="AB504" s="53"/>
      <c r="AC504" s="53"/>
      <c r="AD504" s="53"/>
      <c r="AE504" s="53"/>
      <c r="AF504" s="53"/>
      <c r="AG504" s="59"/>
      <c r="AH504" s="32">
        <f>COUNTA(F$156:AG$156)-AI504</f>
        <v>28</v>
      </c>
      <c r="AI504" s="4">
        <f t="shared" ref="AI504" si="721">AM504+AN504</f>
        <v>0</v>
      </c>
      <c r="AJ504" s="156">
        <f t="shared" ref="AJ504:AJ507" si="722">+COUNTIF(F504:AG504,"休")</f>
        <v>0</v>
      </c>
      <c r="AM504" s="29">
        <f t="shared" ref="AM504:AM507" si="723">+COUNTIF(F504:AG504,"－")</f>
        <v>0</v>
      </c>
      <c r="AN504" s="29">
        <f t="shared" si="720"/>
        <v>0</v>
      </c>
    </row>
    <row r="505" spans="2:40" x14ac:dyDescent="0.15">
      <c r="B505" s="203"/>
      <c r="C505" s="216"/>
      <c r="D505" s="51" t="str">
        <f>E$10</f>
        <v>△△</v>
      </c>
      <c r="E505" s="109"/>
      <c r="F505" s="52"/>
      <c r="G505" s="53"/>
      <c r="H505" s="53"/>
      <c r="I505" s="53"/>
      <c r="J505" s="53"/>
      <c r="K505" s="53"/>
      <c r="L505" s="53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  <c r="AA505" s="53"/>
      <c r="AB505" s="53"/>
      <c r="AC505" s="53"/>
      <c r="AD505" s="53"/>
      <c r="AE505" s="53"/>
      <c r="AF505" s="53"/>
      <c r="AG505" s="59"/>
      <c r="AH505" s="32">
        <f t="shared" ref="AH505:AH506" si="724">COUNTA(F$156:AG$156)-AI505</f>
        <v>28</v>
      </c>
      <c r="AI505" s="4">
        <f>AM505+AN505</f>
        <v>0</v>
      </c>
      <c r="AJ505" s="156">
        <f t="shared" si="722"/>
        <v>0</v>
      </c>
      <c r="AM505" s="29">
        <f t="shared" si="723"/>
        <v>0</v>
      </c>
      <c r="AN505" s="29">
        <f t="shared" si="720"/>
        <v>0</v>
      </c>
    </row>
    <row r="506" spans="2:40" x14ac:dyDescent="0.15">
      <c r="B506" s="203"/>
      <c r="C506" s="216"/>
      <c r="D506" s="51" t="str">
        <f>E$11</f>
        <v>■■</v>
      </c>
      <c r="E506" s="109"/>
      <c r="F506" s="52"/>
      <c r="G506" s="53"/>
      <c r="H506" s="53"/>
      <c r="I506" s="53"/>
      <c r="J506" s="53"/>
      <c r="K506" s="53"/>
      <c r="L506" s="53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  <c r="AA506" s="53"/>
      <c r="AB506" s="53"/>
      <c r="AC506" s="53"/>
      <c r="AD506" s="53"/>
      <c r="AE506" s="53"/>
      <c r="AF506" s="53"/>
      <c r="AG506" s="59"/>
      <c r="AH506" s="32">
        <f t="shared" si="724"/>
        <v>28</v>
      </c>
      <c r="AI506" s="4">
        <f t="shared" ref="AI506:AI508" si="725">AM506+AN506</f>
        <v>0</v>
      </c>
      <c r="AJ506" s="156">
        <f t="shared" si="722"/>
        <v>0</v>
      </c>
      <c r="AM506" s="29">
        <f t="shared" si="723"/>
        <v>0</v>
      </c>
      <c r="AN506" s="29">
        <f t="shared" si="720"/>
        <v>0</v>
      </c>
    </row>
    <row r="507" spans="2:40" x14ac:dyDescent="0.15">
      <c r="B507" s="203"/>
      <c r="C507" s="216"/>
      <c r="D507" s="51" t="str">
        <f>E$12</f>
        <v>★★</v>
      </c>
      <c r="E507" s="109"/>
      <c r="F507" s="52"/>
      <c r="G507" s="53"/>
      <c r="H507" s="53"/>
      <c r="I507" s="53"/>
      <c r="J507" s="53"/>
      <c r="K507" s="53"/>
      <c r="L507" s="53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  <c r="AA507" s="53"/>
      <c r="AB507" s="53"/>
      <c r="AC507" s="53"/>
      <c r="AD507" s="53"/>
      <c r="AE507" s="53"/>
      <c r="AF507" s="53"/>
      <c r="AG507" s="59"/>
      <c r="AH507" s="32">
        <f>COUNTA(F$156:AG$156)-AI507</f>
        <v>28</v>
      </c>
      <c r="AI507" s="4">
        <f t="shared" si="725"/>
        <v>0</v>
      </c>
      <c r="AJ507" s="156">
        <f t="shared" si="722"/>
        <v>0</v>
      </c>
      <c r="AM507" s="29">
        <f t="shared" si="723"/>
        <v>0</v>
      </c>
      <c r="AN507" s="29">
        <f t="shared" si="720"/>
        <v>0</v>
      </c>
    </row>
    <row r="508" spans="2:40" x14ac:dyDescent="0.15">
      <c r="B508" s="204"/>
      <c r="C508" s="217"/>
      <c r="D508" s="47"/>
      <c r="E508" s="86"/>
      <c r="F508" s="159"/>
      <c r="G508" s="50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/>
      <c r="T508" s="50"/>
      <c r="U508" s="50"/>
      <c r="V508" s="50"/>
      <c r="W508" s="50"/>
      <c r="X508" s="50"/>
      <c r="Y508" s="50"/>
      <c r="Z508" s="50"/>
      <c r="AA508" s="50"/>
      <c r="AB508" s="50"/>
      <c r="AC508" s="50"/>
      <c r="AD508" s="50"/>
      <c r="AE508" s="50"/>
      <c r="AF508" s="50"/>
      <c r="AG508" s="140"/>
      <c r="AH508" s="32">
        <f>COUNTA(F$156:AG$156)-AI508</f>
        <v>28</v>
      </c>
      <c r="AI508" s="78">
        <f t="shared" si="725"/>
        <v>0</v>
      </c>
      <c r="AJ508" s="38">
        <f>+COUNTIF(F508:AG508,"休")</f>
        <v>0</v>
      </c>
      <c r="AM508" s="29">
        <f>+COUNTIF(F508:AG508,"－")</f>
        <v>0</v>
      </c>
      <c r="AN508" s="29">
        <f t="shared" si="720"/>
        <v>0</v>
      </c>
    </row>
    <row r="509" spans="2:40" ht="24.75" customHeight="1" x14ac:dyDescent="0.15">
      <c r="B509" s="202" t="s">
        <v>22</v>
      </c>
      <c r="C509" s="215" t="s">
        <v>14</v>
      </c>
      <c r="D509" s="29" t="s">
        <v>17</v>
      </c>
      <c r="E509" s="76" t="s">
        <v>30</v>
      </c>
      <c r="F509" s="107"/>
      <c r="G509" s="108"/>
      <c r="H509" s="108"/>
      <c r="I509" s="108"/>
      <c r="J509" s="108"/>
      <c r="K509" s="108"/>
      <c r="L509" s="108"/>
      <c r="M509" s="108"/>
      <c r="N509" s="108"/>
      <c r="O509" s="108"/>
      <c r="P509" s="108"/>
      <c r="Q509" s="108"/>
      <c r="R509" s="108"/>
      <c r="S509" s="108"/>
      <c r="T509" s="108"/>
      <c r="U509" s="108"/>
      <c r="V509" s="108"/>
      <c r="W509" s="108"/>
      <c r="X509" s="108"/>
      <c r="Y509" s="108"/>
      <c r="Z509" s="108"/>
      <c r="AA509" s="108"/>
      <c r="AB509" s="108"/>
      <c r="AC509" s="108"/>
      <c r="AD509" s="108"/>
      <c r="AE509" s="108"/>
      <c r="AF509" s="108"/>
      <c r="AG509" s="139"/>
      <c r="AH509" s="48"/>
      <c r="AI509" s="29"/>
      <c r="AJ509" s="153"/>
    </row>
    <row r="510" spans="2:40" ht="13.5" customHeight="1" x14ac:dyDescent="0.15">
      <c r="B510" s="203"/>
      <c r="C510" s="216"/>
      <c r="D510" s="47" t="str">
        <f>E$14</f>
        <v>〇〇</v>
      </c>
      <c r="E510" s="86"/>
      <c r="F510" s="56"/>
      <c r="G510" s="49"/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  <c r="X510" s="49"/>
      <c r="Y510" s="49"/>
      <c r="Z510" s="49"/>
      <c r="AA510" s="49"/>
      <c r="AB510" s="49"/>
      <c r="AC510" s="49"/>
      <c r="AD510" s="49"/>
      <c r="AE510" s="49"/>
      <c r="AF510" s="49"/>
      <c r="AG510" s="63"/>
      <c r="AH510" s="32">
        <f>COUNTA(F$156:AG$156)-AI510</f>
        <v>28</v>
      </c>
      <c r="AI510" s="78">
        <f t="shared" ref="AI510:AI513" si="726">AM510+AN510</f>
        <v>0</v>
      </c>
      <c r="AJ510" s="38">
        <f>+COUNTIF(F510:AG510,"休")</f>
        <v>0</v>
      </c>
      <c r="AM510" s="29">
        <f>+COUNTIF(F510:AG510,"－")</f>
        <v>0</v>
      </c>
      <c r="AN510" s="29">
        <f>+COUNTIF(F510:AG510,"外")</f>
        <v>0</v>
      </c>
    </row>
    <row r="511" spans="2:40" x14ac:dyDescent="0.15">
      <c r="B511" s="203"/>
      <c r="C511" s="216"/>
      <c r="D511" s="51" t="str">
        <f>E$15</f>
        <v>●●</v>
      </c>
      <c r="E511" s="109"/>
      <c r="F511" s="52"/>
      <c r="G511" s="53"/>
      <c r="H511" s="53"/>
      <c r="I511" s="53"/>
      <c r="J511" s="53"/>
      <c r="K511" s="53"/>
      <c r="L511" s="53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  <c r="AA511" s="53"/>
      <c r="AB511" s="53"/>
      <c r="AC511" s="53"/>
      <c r="AD511" s="53"/>
      <c r="AE511" s="53"/>
      <c r="AF511" s="53"/>
      <c r="AG511" s="59"/>
      <c r="AH511" s="32">
        <f>COUNTA(F$156:AG$156)-AI511</f>
        <v>28</v>
      </c>
      <c r="AI511" s="4">
        <f t="shared" si="726"/>
        <v>0</v>
      </c>
      <c r="AJ511" s="156">
        <f t="shared" ref="AJ511:AJ513" si="727">+COUNTIF(F511:AG511,"休")</f>
        <v>0</v>
      </c>
      <c r="AM511" s="29">
        <f t="shared" ref="AM511:AM513" si="728">+COUNTIF(F511:AG511,"－")</f>
        <v>0</v>
      </c>
      <c r="AN511" s="29">
        <f>+COUNTIF(F511:AG511,"外")</f>
        <v>0</v>
      </c>
    </row>
    <row r="512" spans="2:40" x14ac:dyDescent="0.15">
      <c r="B512" s="203"/>
      <c r="C512" s="216"/>
      <c r="D512" s="51">
        <f>E$16</f>
        <v>0</v>
      </c>
      <c r="E512" s="109"/>
      <c r="F512" s="52"/>
      <c r="G512" s="53"/>
      <c r="H512" s="53"/>
      <c r="I512" s="53"/>
      <c r="J512" s="53"/>
      <c r="K512" s="53"/>
      <c r="L512" s="53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  <c r="AA512" s="53"/>
      <c r="AB512" s="53"/>
      <c r="AC512" s="53"/>
      <c r="AD512" s="53"/>
      <c r="AE512" s="53"/>
      <c r="AF512" s="53"/>
      <c r="AG512" s="59"/>
      <c r="AH512" s="32">
        <f t="shared" ref="AH512:AH513" si="729">COUNTA(F$156:AG$156)-AI512</f>
        <v>28</v>
      </c>
      <c r="AI512" s="4">
        <f t="shared" si="726"/>
        <v>0</v>
      </c>
      <c r="AJ512" s="156">
        <f t="shared" si="727"/>
        <v>0</v>
      </c>
      <c r="AM512" s="29">
        <f t="shared" si="728"/>
        <v>0</v>
      </c>
      <c r="AN512" s="29">
        <f>+COUNTIF(F512:AG512,"外")</f>
        <v>0</v>
      </c>
    </row>
    <row r="513" spans="1:40" x14ac:dyDescent="0.15">
      <c r="B513" s="203"/>
      <c r="C513" s="217"/>
      <c r="D513" s="47">
        <f>E$17</f>
        <v>0</v>
      </c>
      <c r="E513" s="86"/>
      <c r="F513" s="52"/>
      <c r="G513" s="54"/>
      <c r="H513" s="54"/>
      <c r="I513" s="54"/>
      <c r="J513" s="54"/>
      <c r="K513" s="54"/>
      <c r="L513" s="54"/>
      <c r="M513" s="54"/>
      <c r="N513" s="54"/>
      <c r="O513" s="54"/>
      <c r="P513" s="54"/>
      <c r="Q513" s="54"/>
      <c r="R513" s="54"/>
      <c r="S513" s="54"/>
      <c r="T513" s="54"/>
      <c r="U513" s="54"/>
      <c r="V513" s="54"/>
      <c r="W513" s="54"/>
      <c r="X513" s="54"/>
      <c r="Y513" s="54"/>
      <c r="Z513" s="54"/>
      <c r="AA513" s="54"/>
      <c r="AB513" s="54"/>
      <c r="AC513" s="54"/>
      <c r="AD513" s="54"/>
      <c r="AE513" s="54"/>
      <c r="AF513" s="54"/>
      <c r="AG513" s="63"/>
      <c r="AH513" s="32">
        <f t="shared" si="729"/>
        <v>28</v>
      </c>
      <c r="AI513" s="31">
        <f t="shared" si="726"/>
        <v>0</v>
      </c>
      <c r="AJ513" s="38">
        <f t="shared" si="727"/>
        <v>0</v>
      </c>
      <c r="AM513" s="29">
        <f t="shared" si="728"/>
        <v>0</v>
      </c>
      <c r="AN513" s="29">
        <f>+COUNTIF(F513:AG513,"外")</f>
        <v>0</v>
      </c>
    </row>
    <row r="514" spans="1:40" ht="24.75" customHeight="1" x14ac:dyDescent="0.15">
      <c r="B514" s="203"/>
      <c r="C514" s="215" t="s">
        <v>15</v>
      </c>
      <c r="D514" s="29" t="s">
        <v>17</v>
      </c>
      <c r="E514" s="76" t="s">
        <v>30</v>
      </c>
      <c r="F514" s="107"/>
      <c r="G514" s="108"/>
      <c r="H514" s="108"/>
      <c r="I514" s="108"/>
      <c r="J514" s="108"/>
      <c r="K514" s="108"/>
      <c r="L514" s="108"/>
      <c r="M514" s="108"/>
      <c r="N514" s="108"/>
      <c r="O514" s="108"/>
      <c r="P514" s="108"/>
      <c r="Q514" s="108"/>
      <c r="R514" s="108"/>
      <c r="S514" s="108"/>
      <c r="T514" s="108"/>
      <c r="U514" s="108"/>
      <c r="V514" s="108"/>
      <c r="W514" s="108"/>
      <c r="X514" s="108"/>
      <c r="Y514" s="108"/>
      <c r="Z514" s="108"/>
      <c r="AA514" s="108"/>
      <c r="AB514" s="108"/>
      <c r="AC514" s="108"/>
      <c r="AD514" s="108"/>
      <c r="AE514" s="108"/>
      <c r="AF514" s="108"/>
      <c r="AG514" s="139"/>
      <c r="AH514" s="48"/>
      <c r="AI514" s="29"/>
      <c r="AJ514" s="153"/>
    </row>
    <row r="515" spans="1:40" x14ac:dyDescent="0.15">
      <c r="B515" s="203"/>
      <c r="C515" s="216"/>
      <c r="D515" s="23" t="str">
        <f>E$18</f>
        <v>●●</v>
      </c>
      <c r="E515" s="113"/>
      <c r="F515" s="56"/>
      <c r="G515" s="49"/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  <c r="Y515" s="49"/>
      <c r="Z515" s="49"/>
      <c r="AA515" s="49"/>
      <c r="AB515" s="49"/>
      <c r="AC515" s="49"/>
      <c r="AD515" s="49"/>
      <c r="AE515" s="49"/>
      <c r="AF515" s="49"/>
      <c r="AG515" s="141"/>
      <c r="AH515" s="32">
        <f>COUNTA(F$156:AG$156)-AI515</f>
        <v>28</v>
      </c>
      <c r="AI515" s="79">
        <f t="shared" ref="AI515:AI518" si="730">AM515+AN515</f>
        <v>0</v>
      </c>
      <c r="AJ515" s="154">
        <f>+COUNTIF(F515:AG515,"休")</f>
        <v>0</v>
      </c>
      <c r="AM515" s="29">
        <f>+COUNTIF(F515:AG515,"－")</f>
        <v>0</v>
      </c>
      <c r="AN515" s="29">
        <f>+COUNTIF(F515:AG515,"外")</f>
        <v>0</v>
      </c>
    </row>
    <row r="516" spans="1:40" x14ac:dyDescent="0.15">
      <c r="B516" s="203"/>
      <c r="C516" s="216"/>
      <c r="D516" s="51">
        <f>E$19</f>
        <v>0</v>
      </c>
      <c r="E516" s="109"/>
      <c r="F516" s="52"/>
      <c r="G516" s="53"/>
      <c r="H516" s="53"/>
      <c r="I516" s="53"/>
      <c r="J516" s="53"/>
      <c r="K516" s="53"/>
      <c r="L516" s="53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  <c r="AA516" s="53"/>
      <c r="AB516" s="53"/>
      <c r="AC516" s="53"/>
      <c r="AD516" s="53"/>
      <c r="AE516" s="53"/>
      <c r="AF516" s="53"/>
      <c r="AG516" s="59"/>
      <c r="AH516" s="32">
        <f>COUNTA(F$156:AG$156)-AI516</f>
        <v>28</v>
      </c>
      <c r="AI516" s="4">
        <f t="shared" si="730"/>
        <v>0</v>
      </c>
      <c r="AJ516" s="156">
        <f t="shared" ref="AJ516:AJ518" si="731">+COUNTIF(F516:AG516,"休")</f>
        <v>0</v>
      </c>
      <c r="AM516" s="29">
        <f t="shared" ref="AM516:AM518" si="732">+COUNTIF(F516:AG516,"－")</f>
        <v>0</v>
      </c>
      <c r="AN516" s="29">
        <f>+COUNTIF(F516:AG516,"外")</f>
        <v>0</v>
      </c>
    </row>
    <row r="517" spans="1:40" x14ac:dyDescent="0.15">
      <c r="B517" s="203"/>
      <c r="C517" s="216"/>
      <c r="D517" s="51">
        <f>E$20</f>
        <v>0</v>
      </c>
      <c r="E517" s="109"/>
      <c r="F517" s="52"/>
      <c r="G517" s="53"/>
      <c r="H517" s="53"/>
      <c r="I517" s="53"/>
      <c r="J517" s="53"/>
      <c r="K517" s="53"/>
      <c r="L517" s="53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  <c r="AA517" s="53"/>
      <c r="AB517" s="53"/>
      <c r="AC517" s="53"/>
      <c r="AD517" s="53"/>
      <c r="AE517" s="53"/>
      <c r="AF517" s="53"/>
      <c r="AG517" s="59"/>
      <c r="AH517" s="32">
        <f t="shared" ref="AH517:AH518" si="733">COUNTA(F$156:AG$156)-AI517</f>
        <v>28</v>
      </c>
      <c r="AI517" s="4">
        <f t="shared" si="730"/>
        <v>0</v>
      </c>
      <c r="AJ517" s="156">
        <f t="shared" si="731"/>
        <v>0</v>
      </c>
      <c r="AM517" s="29">
        <f t="shared" si="732"/>
        <v>0</v>
      </c>
      <c r="AN517" s="29">
        <f>+COUNTIF(F517:AG517,"外")</f>
        <v>0</v>
      </c>
    </row>
    <row r="518" spans="1:40" x14ac:dyDescent="0.15">
      <c r="B518" s="204"/>
      <c r="C518" s="217"/>
      <c r="D518" s="55">
        <f>E$21</f>
        <v>0</v>
      </c>
      <c r="E518" s="111"/>
      <c r="F518" s="160"/>
      <c r="G518" s="58"/>
      <c r="H518" s="58"/>
      <c r="I518" s="58"/>
      <c r="J518" s="58"/>
      <c r="K518" s="58"/>
      <c r="L518" s="58"/>
      <c r="M518" s="58"/>
      <c r="N518" s="58"/>
      <c r="O518" s="58"/>
      <c r="P518" s="58"/>
      <c r="Q518" s="58"/>
      <c r="R518" s="58"/>
      <c r="S518" s="58"/>
      <c r="T518" s="58"/>
      <c r="U518" s="58"/>
      <c r="V518" s="58"/>
      <c r="W518" s="58"/>
      <c r="X518" s="58"/>
      <c r="Y518" s="58"/>
      <c r="Z518" s="58"/>
      <c r="AA518" s="58"/>
      <c r="AB518" s="58"/>
      <c r="AC518" s="58"/>
      <c r="AD518" s="58"/>
      <c r="AE518" s="58"/>
      <c r="AF518" s="58"/>
      <c r="AG518" s="77"/>
      <c r="AH518" s="142">
        <f t="shared" si="733"/>
        <v>28</v>
      </c>
      <c r="AI518" s="151">
        <f t="shared" si="730"/>
        <v>0</v>
      </c>
      <c r="AJ518" s="155">
        <f t="shared" si="731"/>
        <v>0</v>
      </c>
      <c r="AM518" s="29">
        <f t="shared" si="732"/>
        <v>0</v>
      </c>
      <c r="AN518" s="29">
        <f>+COUNTIF(F518:AG518,"外")</f>
        <v>0</v>
      </c>
    </row>
    <row r="520" spans="1:40" ht="6" customHeight="1" x14ac:dyDescent="0.15">
      <c r="B520" s="8"/>
      <c r="C520" s="8"/>
      <c r="D520" s="8"/>
      <c r="E520" s="86"/>
      <c r="F520" s="86"/>
      <c r="G520" s="102"/>
      <c r="H520" s="102"/>
      <c r="I520" s="102"/>
      <c r="J520" s="102"/>
      <c r="K520" s="102"/>
      <c r="L520" s="102"/>
      <c r="M520" s="102"/>
      <c r="N520" s="102"/>
      <c r="O520" s="102"/>
      <c r="P520" s="102"/>
      <c r="Q520" s="102"/>
      <c r="R520" s="102"/>
      <c r="S520" s="102"/>
      <c r="T520" s="102"/>
      <c r="U520" s="102"/>
      <c r="V520" s="102"/>
      <c r="W520" s="102"/>
      <c r="X520" s="102"/>
      <c r="Y520" s="102"/>
      <c r="Z520" s="102"/>
      <c r="AA520" s="102"/>
      <c r="AB520" s="102"/>
      <c r="AC520" s="102"/>
      <c r="AD520" s="102"/>
      <c r="AE520" s="102"/>
      <c r="AF520" s="102"/>
      <c r="AG520" s="102"/>
      <c r="AH520" s="8"/>
      <c r="AI520" s="8"/>
      <c r="AJ520" s="8"/>
    </row>
    <row r="521" spans="1:40" ht="18.75" x14ac:dyDescent="0.15">
      <c r="A521" s="6" t="s">
        <v>72</v>
      </c>
      <c r="B521" s="6"/>
      <c r="C521" s="6"/>
      <c r="D521" s="6"/>
      <c r="E521" s="6"/>
      <c r="P521" s="13"/>
      <c r="AJ521" s="7" t="s">
        <v>65</v>
      </c>
    </row>
    <row r="522" spans="1:40" ht="13.5" customHeight="1" x14ac:dyDescent="0.15">
      <c r="AD522" s="166" t="s">
        <v>63</v>
      </c>
      <c r="AE522" s="166"/>
      <c r="AF522" s="166"/>
      <c r="AG522" s="280" t="str">
        <f>AG$2</f>
        <v>令和　年　月　日</v>
      </c>
      <c r="AH522" s="280"/>
      <c r="AI522" s="280"/>
      <c r="AJ522" s="280"/>
    </row>
    <row r="523" spans="1:40" s="130" customFormat="1" ht="18" customHeight="1" x14ac:dyDescent="0.15">
      <c r="B523" s="281" t="s">
        <v>1</v>
      </c>
      <c r="C523" s="281"/>
      <c r="D523" s="131" t="s">
        <v>5</v>
      </c>
      <c r="E523" s="132" t="str">
        <f>E$3</f>
        <v>〇〇〇工事（〇〇工区）</v>
      </c>
      <c r="F523" s="132"/>
      <c r="G523" s="132"/>
      <c r="H523" s="132"/>
      <c r="I523" s="132"/>
      <c r="J523" s="132"/>
      <c r="K523" s="132"/>
      <c r="L523" s="132"/>
      <c r="M523" s="132"/>
      <c r="N523" s="132"/>
      <c r="O523" s="131"/>
      <c r="P523" s="131"/>
      <c r="Q523" s="131"/>
      <c r="R523" s="133" t="s">
        <v>20</v>
      </c>
      <c r="S523" s="133"/>
      <c r="T523" s="133"/>
      <c r="U523" s="134"/>
      <c r="V523" s="134"/>
      <c r="W523" s="131" t="s">
        <v>5</v>
      </c>
      <c r="X523" s="282">
        <f>X$3</f>
        <v>45474</v>
      </c>
      <c r="Y523" s="282"/>
      <c r="Z523" s="282"/>
      <c r="AA523" s="282"/>
      <c r="AB523" s="282"/>
      <c r="AC523" s="131"/>
      <c r="AD523" s="131"/>
      <c r="AE523" s="131"/>
      <c r="AF523" s="131"/>
      <c r="AG523" s="131"/>
    </row>
    <row r="524" spans="1:40" s="130" customFormat="1" ht="18" customHeight="1" x14ac:dyDescent="0.15">
      <c r="B524" s="283" t="s">
        <v>0</v>
      </c>
      <c r="C524" s="283"/>
      <c r="D524" s="131" t="s">
        <v>5</v>
      </c>
      <c r="E524" s="284">
        <f>+X524-X523+1</f>
        <v>258</v>
      </c>
      <c r="F524" s="284"/>
      <c r="G524" s="284"/>
      <c r="H524" s="131"/>
      <c r="I524" s="131"/>
      <c r="J524" s="131"/>
      <c r="K524" s="131"/>
      <c r="L524" s="131"/>
      <c r="M524" s="131"/>
      <c r="N524" s="131"/>
      <c r="O524" s="131"/>
      <c r="P524" s="131"/>
      <c r="Q524" s="131"/>
      <c r="R524" s="133" t="s">
        <v>8</v>
      </c>
      <c r="S524" s="135"/>
      <c r="T524" s="135"/>
      <c r="U524" s="136"/>
      <c r="V524" s="136"/>
      <c r="W524" s="131" t="s">
        <v>5</v>
      </c>
      <c r="X524" s="285">
        <f>X$4</f>
        <v>45731</v>
      </c>
      <c r="Y524" s="285"/>
      <c r="Z524" s="285"/>
      <c r="AA524" s="285"/>
      <c r="AB524" s="285"/>
      <c r="AC524" s="131"/>
      <c r="AD524" s="131"/>
      <c r="AE524" s="131"/>
      <c r="AF524" s="131"/>
      <c r="AG524" s="131"/>
    </row>
    <row r="525" spans="1:40" x14ac:dyDescent="0.15"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</row>
    <row r="526" spans="1:40" ht="13.5" customHeight="1" x14ac:dyDescent="0.15">
      <c r="B526" s="25"/>
      <c r="C526" s="33"/>
      <c r="D526" s="26"/>
      <c r="E526" s="15" t="s">
        <v>4</v>
      </c>
      <c r="F526" s="16">
        <f>+AG500+1</f>
        <v>46118</v>
      </c>
      <c r="G526" s="17">
        <f>+F526+1</f>
        <v>46119</v>
      </c>
      <c r="H526" s="17">
        <f t="shared" ref="H526" si="734">+G526+1</f>
        <v>46120</v>
      </c>
      <c r="I526" s="17">
        <f t="shared" ref="I526" si="735">+H526+1</f>
        <v>46121</v>
      </c>
      <c r="J526" s="17">
        <f t="shared" ref="J526" si="736">+I526+1</f>
        <v>46122</v>
      </c>
      <c r="K526" s="17">
        <f t="shared" ref="K526" si="737">+J526+1</f>
        <v>46123</v>
      </c>
      <c r="L526" s="17">
        <f t="shared" ref="L526" si="738">+K526+1</f>
        <v>46124</v>
      </c>
      <c r="M526" s="17">
        <f t="shared" ref="M526" si="739">+L526+1</f>
        <v>46125</v>
      </c>
      <c r="N526" s="17">
        <f t="shared" ref="N526" si="740">+M526+1</f>
        <v>46126</v>
      </c>
      <c r="O526" s="17">
        <f t="shared" ref="O526" si="741">+N526+1</f>
        <v>46127</v>
      </c>
      <c r="P526" s="17">
        <f t="shared" ref="P526" si="742">+O526+1</f>
        <v>46128</v>
      </c>
      <c r="Q526" s="17">
        <f t="shared" ref="Q526" si="743">+P526+1</f>
        <v>46129</v>
      </c>
      <c r="R526" s="17">
        <f t="shared" ref="R526" si="744">+Q526+1</f>
        <v>46130</v>
      </c>
      <c r="S526" s="17">
        <f t="shared" ref="S526" si="745">+R526+1</f>
        <v>46131</v>
      </c>
      <c r="T526" s="17">
        <f t="shared" ref="T526" si="746">+S526+1</f>
        <v>46132</v>
      </c>
      <c r="U526" s="17">
        <f t="shared" ref="U526" si="747">+T526+1</f>
        <v>46133</v>
      </c>
      <c r="V526" s="17">
        <f t="shared" ref="V526" si="748">+U526+1</f>
        <v>46134</v>
      </c>
      <c r="W526" s="17">
        <f t="shared" ref="W526" si="749">+V526+1</f>
        <v>46135</v>
      </c>
      <c r="X526" s="17">
        <f t="shared" ref="X526" si="750">+W526+1</f>
        <v>46136</v>
      </c>
      <c r="Y526" s="17">
        <f t="shared" ref="Y526" si="751">+X526+1</f>
        <v>46137</v>
      </c>
      <c r="Z526" s="17">
        <f>+Y526+1</f>
        <v>46138</v>
      </c>
      <c r="AA526" s="17">
        <f t="shared" ref="AA526" si="752">+Z526+1</f>
        <v>46139</v>
      </c>
      <c r="AB526" s="17">
        <f t="shared" ref="AB526" si="753">+AA526+1</f>
        <v>46140</v>
      </c>
      <c r="AC526" s="17">
        <f t="shared" ref="AC526" si="754">+AB526+1</f>
        <v>46141</v>
      </c>
      <c r="AD526" s="17">
        <f>+AC526+1</f>
        <v>46142</v>
      </c>
      <c r="AE526" s="17">
        <f t="shared" ref="AE526" si="755">+AD526+1</f>
        <v>46143</v>
      </c>
      <c r="AF526" s="17">
        <f>+AE526+1</f>
        <v>46144</v>
      </c>
      <c r="AG526" s="143">
        <f t="shared" ref="AG526" si="756">+AF526+1</f>
        <v>46145</v>
      </c>
      <c r="AH526" s="221" t="s">
        <v>86</v>
      </c>
      <c r="AI526" s="224" t="s">
        <v>87</v>
      </c>
      <c r="AJ526" s="227" t="s">
        <v>18</v>
      </c>
      <c r="AK526" s="163"/>
      <c r="AM526" s="164" t="s">
        <v>77</v>
      </c>
      <c r="AN526" s="164" t="s">
        <v>78</v>
      </c>
    </row>
    <row r="527" spans="1:40" x14ac:dyDescent="0.15">
      <c r="B527" s="27"/>
      <c r="C527" s="34"/>
      <c r="D527" s="28"/>
      <c r="E527" s="18" t="s">
        <v>2</v>
      </c>
      <c r="F527" s="128" t="str">
        <f>TEXT(WEEKDAY(+F526),"aaa")</f>
        <v>月</v>
      </c>
      <c r="G527" s="121" t="str">
        <f t="shared" ref="G527:AG527" si="757">TEXT(WEEKDAY(+G526),"aaa")</f>
        <v>火</v>
      </c>
      <c r="H527" s="121" t="str">
        <f t="shared" si="757"/>
        <v>水</v>
      </c>
      <c r="I527" s="121" t="str">
        <f t="shared" si="757"/>
        <v>木</v>
      </c>
      <c r="J527" s="121" t="str">
        <f t="shared" si="757"/>
        <v>金</v>
      </c>
      <c r="K527" s="121" t="str">
        <f t="shared" si="757"/>
        <v>土</v>
      </c>
      <c r="L527" s="121" t="str">
        <f t="shared" si="757"/>
        <v>日</v>
      </c>
      <c r="M527" s="121" t="str">
        <f t="shared" si="757"/>
        <v>月</v>
      </c>
      <c r="N527" s="121" t="str">
        <f t="shared" si="757"/>
        <v>火</v>
      </c>
      <c r="O527" s="121" t="str">
        <f t="shared" si="757"/>
        <v>水</v>
      </c>
      <c r="P527" s="121" t="str">
        <f t="shared" si="757"/>
        <v>木</v>
      </c>
      <c r="Q527" s="121" t="str">
        <f t="shared" si="757"/>
        <v>金</v>
      </c>
      <c r="R527" s="121" t="str">
        <f t="shared" si="757"/>
        <v>土</v>
      </c>
      <c r="S527" s="121" t="str">
        <f t="shared" si="757"/>
        <v>日</v>
      </c>
      <c r="T527" s="121" t="str">
        <f t="shared" si="757"/>
        <v>月</v>
      </c>
      <c r="U527" s="121" t="str">
        <f t="shared" si="757"/>
        <v>火</v>
      </c>
      <c r="V527" s="121" t="str">
        <f t="shared" si="757"/>
        <v>水</v>
      </c>
      <c r="W527" s="121" t="str">
        <f t="shared" si="757"/>
        <v>木</v>
      </c>
      <c r="X527" s="121" t="str">
        <f t="shared" si="757"/>
        <v>金</v>
      </c>
      <c r="Y527" s="121" t="str">
        <f t="shared" si="757"/>
        <v>土</v>
      </c>
      <c r="Z527" s="121" t="str">
        <f t="shared" si="757"/>
        <v>日</v>
      </c>
      <c r="AA527" s="121" t="str">
        <f t="shared" si="757"/>
        <v>月</v>
      </c>
      <c r="AB527" s="121" t="str">
        <f t="shared" si="757"/>
        <v>火</v>
      </c>
      <c r="AC527" s="121" t="str">
        <f t="shared" si="757"/>
        <v>水</v>
      </c>
      <c r="AD527" s="121" t="str">
        <f t="shared" si="757"/>
        <v>木</v>
      </c>
      <c r="AE527" s="121" t="str">
        <f t="shared" si="757"/>
        <v>金</v>
      </c>
      <c r="AF527" s="121" t="str">
        <f t="shared" si="757"/>
        <v>土</v>
      </c>
      <c r="AG527" s="129" t="str">
        <f t="shared" si="757"/>
        <v>日</v>
      </c>
      <c r="AH527" s="222"/>
      <c r="AI527" s="225"/>
      <c r="AJ527" s="228"/>
      <c r="AK527" s="163"/>
      <c r="AM527" s="164"/>
      <c r="AN527" s="164"/>
    </row>
    <row r="528" spans="1:40" ht="24.75" customHeight="1" x14ac:dyDescent="0.15">
      <c r="B528" s="106" t="s">
        <v>62</v>
      </c>
      <c r="C528" s="35" t="s">
        <v>16</v>
      </c>
      <c r="D528" s="29" t="s">
        <v>17</v>
      </c>
      <c r="E528" s="76" t="s">
        <v>30</v>
      </c>
      <c r="F528" s="107"/>
      <c r="G528" s="108"/>
      <c r="H528" s="108"/>
      <c r="I528" s="108"/>
      <c r="J528" s="108"/>
      <c r="K528" s="108"/>
      <c r="L528" s="108"/>
      <c r="M528" s="108"/>
      <c r="N528" s="108"/>
      <c r="O528" s="108"/>
      <c r="P528" s="108"/>
      <c r="Q528" s="108"/>
      <c r="R528" s="108"/>
      <c r="S528" s="108"/>
      <c r="T528" s="108"/>
      <c r="U528" s="108"/>
      <c r="V528" s="108"/>
      <c r="W528" s="108"/>
      <c r="X528" s="108"/>
      <c r="Y528" s="108"/>
      <c r="Z528" s="108"/>
      <c r="AA528" s="108"/>
      <c r="AB528" s="108"/>
      <c r="AC528" s="108"/>
      <c r="AD528" s="108"/>
      <c r="AE528" s="108"/>
      <c r="AF528" s="108"/>
      <c r="AG528" s="139"/>
      <c r="AH528" s="223"/>
      <c r="AI528" s="226"/>
      <c r="AJ528" s="229"/>
      <c r="AK528" s="163"/>
    </row>
    <row r="529" spans="2:40" ht="13.5" customHeight="1" x14ac:dyDescent="0.15">
      <c r="B529" s="202" t="s">
        <v>21</v>
      </c>
      <c r="C529" s="215" t="s">
        <v>10</v>
      </c>
      <c r="D529" s="23" t="str">
        <f>E$8</f>
        <v>〇〇</v>
      </c>
      <c r="E529" s="113"/>
      <c r="F529" s="56"/>
      <c r="G529" s="49"/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  <c r="Y529" s="49"/>
      <c r="Z529" s="49"/>
      <c r="AA529" s="49"/>
      <c r="AB529" s="49"/>
      <c r="AC529" s="49"/>
      <c r="AD529" s="49"/>
      <c r="AE529" s="49"/>
      <c r="AF529" s="49"/>
      <c r="AG529" s="63"/>
      <c r="AH529" s="32">
        <f>COUNTA(F$96:AG$96)-AI529</f>
        <v>28</v>
      </c>
      <c r="AI529" s="78">
        <f>AM529+AN529</f>
        <v>0</v>
      </c>
      <c r="AJ529" s="38">
        <f>+COUNTIF(F529:AG529,"休")</f>
        <v>0</v>
      </c>
      <c r="AM529" s="29">
        <f>+COUNTIF(F529:AG529,"－")</f>
        <v>0</v>
      </c>
      <c r="AN529" s="29">
        <f t="shared" ref="AN529:AN534" si="758">+COUNTIF(F529:AG529,"外")</f>
        <v>0</v>
      </c>
    </row>
    <row r="530" spans="2:40" ht="13.5" customHeight="1" x14ac:dyDescent="0.15">
      <c r="B530" s="203"/>
      <c r="C530" s="216"/>
      <c r="D530" s="51" t="str">
        <f>E$9</f>
        <v>●●</v>
      </c>
      <c r="E530" s="109"/>
      <c r="F530" s="52"/>
      <c r="G530" s="53"/>
      <c r="H530" s="53"/>
      <c r="I530" s="53"/>
      <c r="J530" s="53"/>
      <c r="K530" s="53"/>
      <c r="L530" s="53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  <c r="AA530" s="53"/>
      <c r="AB530" s="53"/>
      <c r="AC530" s="53"/>
      <c r="AD530" s="53"/>
      <c r="AE530" s="53"/>
      <c r="AF530" s="53"/>
      <c r="AG530" s="59"/>
      <c r="AH530" s="32">
        <f t="shared" ref="AH530:AH534" si="759">COUNTA(F$96:AG$96)-AI530</f>
        <v>28</v>
      </c>
      <c r="AI530" s="4">
        <f t="shared" ref="AI530" si="760">AM530+AN530</f>
        <v>0</v>
      </c>
      <c r="AJ530" s="156">
        <f t="shared" ref="AJ530:AJ533" si="761">+COUNTIF(F530:AG530,"休")</f>
        <v>0</v>
      </c>
      <c r="AM530" s="29">
        <f t="shared" ref="AM530:AM533" si="762">+COUNTIF(F530:AG530,"－")</f>
        <v>0</v>
      </c>
      <c r="AN530" s="29">
        <f t="shared" si="758"/>
        <v>0</v>
      </c>
    </row>
    <row r="531" spans="2:40" x14ac:dyDescent="0.15">
      <c r="B531" s="203"/>
      <c r="C531" s="216"/>
      <c r="D531" s="51" t="str">
        <f>E$10</f>
        <v>△△</v>
      </c>
      <c r="E531" s="109"/>
      <c r="F531" s="52"/>
      <c r="G531" s="53"/>
      <c r="H531" s="53"/>
      <c r="I531" s="53"/>
      <c r="J531" s="53"/>
      <c r="K531" s="53"/>
      <c r="L531" s="53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  <c r="AA531" s="53"/>
      <c r="AB531" s="53"/>
      <c r="AC531" s="53"/>
      <c r="AD531" s="53"/>
      <c r="AE531" s="53"/>
      <c r="AF531" s="53"/>
      <c r="AG531" s="59"/>
      <c r="AH531" s="32">
        <f t="shared" si="759"/>
        <v>28</v>
      </c>
      <c r="AI531" s="4">
        <f>AM531+AN531</f>
        <v>0</v>
      </c>
      <c r="AJ531" s="156">
        <f t="shared" si="761"/>
        <v>0</v>
      </c>
      <c r="AM531" s="29">
        <f t="shared" si="762"/>
        <v>0</v>
      </c>
      <c r="AN531" s="29">
        <f t="shared" si="758"/>
        <v>0</v>
      </c>
    </row>
    <row r="532" spans="2:40" x14ac:dyDescent="0.15">
      <c r="B532" s="203"/>
      <c r="C532" s="216"/>
      <c r="D532" s="51" t="str">
        <f>E$11</f>
        <v>■■</v>
      </c>
      <c r="E532" s="109"/>
      <c r="F532" s="52"/>
      <c r="G532" s="53"/>
      <c r="H532" s="53"/>
      <c r="I532" s="53"/>
      <c r="J532" s="53"/>
      <c r="K532" s="53"/>
      <c r="L532" s="53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  <c r="AA532" s="53"/>
      <c r="AB532" s="53"/>
      <c r="AC532" s="53"/>
      <c r="AD532" s="53"/>
      <c r="AE532" s="53"/>
      <c r="AF532" s="53"/>
      <c r="AG532" s="59"/>
      <c r="AH532" s="32">
        <f t="shared" si="759"/>
        <v>28</v>
      </c>
      <c r="AI532" s="4">
        <f t="shared" ref="AI532:AI534" si="763">AM532+AN532</f>
        <v>0</v>
      </c>
      <c r="AJ532" s="156">
        <f t="shared" si="761"/>
        <v>0</v>
      </c>
      <c r="AM532" s="29">
        <f t="shared" si="762"/>
        <v>0</v>
      </c>
      <c r="AN532" s="29">
        <f t="shared" si="758"/>
        <v>0</v>
      </c>
    </row>
    <row r="533" spans="2:40" x14ac:dyDescent="0.15">
      <c r="B533" s="203"/>
      <c r="C533" s="216"/>
      <c r="D533" s="51" t="str">
        <f>E$12</f>
        <v>★★</v>
      </c>
      <c r="E533" s="109"/>
      <c r="F533" s="52"/>
      <c r="G533" s="53"/>
      <c r="H533" s="53"/>
      <c r="I533" s="53"/>
      <c r="J533" s="53"/>
      <c r="K533" s="53"/>
      <c r="L533" s="53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  <c r="AA533" s="53"/>
      <c r="AB533" s="53"/>
      <c r="AC533" s="53"/>
      <c r="AD533" s="53"/>
      <c r="AE533" s="53"/>
      <c r="AF533" s="53"/>
      <c r="AG533" s="59"/>
      <c r="AH533" s="32">
        <f t="shared" si="759"/>
        <v>28</v>
      </c>
      <c r="AI533" s="4">
        <f t="shared" si="763"/>
        <v>0</v>
      </c>
      <c r="AJ533" s="156">
        <f t="shared" si="761"/>
        <v>0</v>
      </c>
      <c r="AM533" s="29">
        <f t="shared" si="762"/>
        <v>0</v>
      </c>
      <c r="AN533" s="29">
        <f t="shared" si="758"/>
        <v>0</v>
      </c>
    </row>
    <row r="534" spans="2:40" x14ac:dyDescent="0.15">
      <c r="B534" s="204"/>
      <c r="C534" s="217"/>
      <c r="D534" s="47"/>
      <c r="E534" s="86"/>
      <c r="F534" s="159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  <c r="AA534" s="50"/>
      <c r="AB534" s="50"/>
      <c r="AC534" s="50"/>
      <c r="AD534" s="50"/>
      <c r="AE534" s="50"/>
      <c r="AF534" s="50"/>
      <c r="AG534" s="140"/>
      <c r="AH534" s="32">
        <f t="shared" si="759"/>
        <v>28</v>
      </c>
      <c r="AI534" s="78">
        <f t="shared" si="763"/>
        <v>0</v>
      </c>
      <c r="AJ534" s="38">
        <f>+COUNTIF(F534:AG534,"休")</f>
        <v>0</v>
      </c>
      <c r="AM534" s="29">
        <f>+COUNTIF(F534:AG534,"－")</f>
        <v>0</v>
      </c>
      <c r="AN534" s="29">
        <f t="shared" si="758"/>
        <v>0</v>
      </c>
    </row>
    <row r="535" spans="2:40" ht="24.75" customHeight="1" x14ac:dyDescent="0.15">
      <c r="B535" s="202" t="s">
        <v>22</v>
      </c>
      <c r="C535" s="215" t="s">
        <v>14</v>
      </c>
      <c r="D535" s="29" t="s">
        <v>17</v>
      </c>
      <c r="E535" s="76" t="s">
        <v>30</v>
      </c>
      <c r="F535" s="107"/>
      <c r="G535" s="108"/>
      <c r="H535" s="108"/>
      <c r="I535" s="108"/>
      <c r="J535" s="108"/>
      <c r="K535" s="108"/>
      <c r="L535" s="108"/>
      <c r="M535" s="108"/>
      <c r="N535" s="108"/>
      <c r="O535" s="108"/>
      <c r="P535" s="108"/>
      <c r="Q535" s="108"/>
      <c r="R535" s="108"/>
      <c r="S535" s="108"/>
      <c r="T535" s="108"/>
      <c r="U535" s="108"/>
      <c r="V535" s="108"/>
      <c r="W535" s="108"/>
      <c r="X535" s="108"/>
      <c r="Y535" s="108"/>
      <c r="Z535" s="108"/>
      <c r="AA535" s="108"/>
      <c r="AB535" s="108"/>
      <c r="AC535" s="108"/>
      <c r="AD535" s="108"/>
      <c r="AE535" s="108"/>
      <c r="AF535" s="108"/>
      <c r="AG535" s="139"/>
      <c r="AH535" s="48"/>
      <c r="AI535" s="29"/>
      <c r="AJ535" s="153"/>
    </row>
    <row r="536" spans="2:40" ht="13.5" customHeight="1" x14ac:dyDescent="0.15">
      <c r="B536" s="203"/>
      <c r="C536" s="216"/>
      <c r="D536" s="47" t="str">
        <f>E$14</f>
        <v>〇〇</v>
      </c>
      <c r="E536" s="86"/>
      <c r="F536" s="56"/>
      <c r="G536" s="49"/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  <c r="Y536" s="49"/>
      <c r="Z536" s="49"/>
      <c r="AA536" s="49"/>
      <c r="AB536" s="49"/>
      <c r="AC536" s="49"/>
      <c r="AD536" s="49"/>
      <c r="AE536" s="49"/>
      <c r="AF536" s="49"/>
      <c r="AG536" s="63"/>
      <c r="AH536" s="32">
        <f t="shared" ref="AH536:AH539" si="764">COUNTA(F$96:AG$96)-AI536</f>
        <v>28</v>
      </c>
      <c r="AI536" s="78">
        <f t="shared" ref="AI536:AI539" si="765">AM536+AN536</f>
        <v>0</v>
      </c>
      <c r="AJ536" s="38">
        <f>+COUNTIF(F536:AG536,"休")</f>
        <v>0</v>
      </c>
      <c r="AM536" s="29">
        <f>+COUNTIF(F536:AG536,"－")</f>
        <v>0</v>
      </c>
      <c r="AN536" s="29">
        <f>+COUNTIF(F536:AG536,"外")</f>
        <v>0</v>
      </c>
    </row>
    <row r="537" spans="2:40" x14ac:dyDescent="0.15">
      <c r="B537" s="203"/>
      <c r="C537" s="216"/>
      <c r="D537" s="51" t="str">
        <f>E$15</f>
        <v>●●</v>
      </c>
      <c r="E537" s="109"/>
      <c r="F537" s="52"/>
      <c r="G537" s="53"/>
      <c r="H537" s="53"/>
      <c r="I537" s="53"/>
      <c r="J537" s="53"/>
      <c r="K537" s="53"/>
      <c r="L537" s="53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  <c r="AA537" s="53"/>
      <c r="AB537" s="53"/>
      <c r="AC537" s="53"/>
      <c r="AD537" s="53"/>
      <c r="AE537" s="53"/>
      <c r="AF537" s="53"/>
      <c r="AG537" s="59"/>
      <c r="AH537" s="32">
        <f t="shared" si="764"/>
        <v>28</v>
      </c>
      <c r="AI537" s="4">
        <f t="shared" si="765"/>
        <v>0</v>
      </c>
      <c r="AJ537" s="156">
        <f t="shared" ref="AJ537:AJ539" si="766">+COUNTIF(F537:AG537,"休")</f>
        <v>0</v>
      </c>
      <c r="AM537" s="29">
        <f t="shared" ref="AM537:AM539" si="767">+COUNTIF(F537:AG537,"－")</f>
        <v>0</v>
      </c>
      <c r="AN537" s="29">
        <f>+COUNTIF(F537:AG537,"外")</f>
        <v>0</v>
      </c>
    </row>
    <row r="538" spans="2:40" x14ac:dyDescent="0.15">
      <c r="B538" s="203"/>
      <c r="C538" s="216"/>
      <c r="D538" s="51">
        <f>E$16</f>
        <v>0</v>
      </c>
      <c r="E538" s="109"/>
      <c r="F538" s="52"/>
      <c r="G538" s="53"/>
      <c r="H538" s="53"/>
      <c r="I538" s="53"/>
      <c r="J538" s="53"/>
      <c r="K538" s="53"/>
      <c r="L538" s="53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  <c r="AA538" s="53"/>
      <c r="AB538" s="53"/>
      <c r="AC538" s="53"/>
      <c r="AD538" s="53"/>
      <c r="AE538" s="53"/>
      <c r="AF538" s="53"/>
      <c r="AG538" s="59"/>
      <c r="AH538" s="32">
        <f t="shared" si="764"/>
        <v>28</v>
      </c>
      <c r="AI538" s="4">
        <f t="shared" si="765"/>
        <v>0</v>
      </c>
      <c r="AJ538" s="156">
        <f t="shared" si="766"/>
        <v>0</v>
      </c>
      <c r="AM538" s="29">
        <f t="shared" si="767"/>
        <v>0</v>
      </c>
      <c r="AN538" s="29">
        <f>+COUNTIF(F538:AG538,"外")</f>
        <v>0</v>
      </c>
    </row>
    <row r="539" spans="2:40" x14ac:dyDescent="0.15">
      <c r="B539" s="203"/>
      <c r="C539" s="217"/>
      <c r="D539" s="47">
        <f>E$17</f>
        <v>0</v>
      </c>
      <c r="E539" s="86"/>
      <c r="F539" s="52"/>
      <c r="G539" s="54"/>
      <c r="H539" s="54"/>
      <c r="I539" s="54"/>
      <c r="J539" s="54"/>
      <c r="K539" s="54"/>
      <c r="L539" s="54"/>
      <c r="M539" s="54"/>
      <c r="N539" s="54"/>
      <c r="O539" s="54"/>
      <c r="P539" s="54"/>
      <c r="Q539" s="54"/>
      <c r="R539" s="54"/>
      <c r="S539" s="54"/>
      <c r="T539" s="54"/>
      <c r="U539" s="54"/>
      <c r="V539" s="54"/>
      <c r="W539" s="54"/>
      <c r="X539" s="54"/>
      <c r="Y539" s="54"/>
      <c r="Z539" s="54"/>
      <c r="AA539" s="54"/>
      <c r="AB539" s="54"/>
      <c r="AC539" s="54"/>
      <c r="AD539" s="54"/>
      <c r="AE539" s="54"/>
      <c r="AF539" s="54"/>
      <c r="AG539" s="63"/>
      <c r="AH539" s="32">
        <f t="shared" si="764"/>
        <v>28</v>
      </c>
      <c r="AI539" s="31">
        <f t="shared" si="765"/>
        <v>0</v>
      </c>
      <c r="AJ539" s="38">
        <f t="shared" si="766"/>
        <v>0</v>
      </c>
      <c r="AM539" s="29">
        <f t="shared" si="767"/>
        <v>0</v>
      </c>
      <c r="AN539" s="29">
        <f>+COUNTIF(F539:AG539,"外")</f>
        <v>0</v>
      </c>
    </row>
    <row r="540" spans="2:40" ht="24.75" customHeight="1" x14ac:dyDescent="0.15">
      <c r="B540" s="203"/>
      <c r="C540" s="215" t="s">
        <v>15</v>
      </c>
      <c r="D540" s="29" t="s">
        <v>17</v>
      </c>
      <c r="E540" s="76" t="s">
        <v>30</v>
      </c>
      <c r="F540" s="107"/>
      <c r="G540" s="108"/>
      <c r="H540" s="108"/>
      <c r="I540" s="108"/>
      <c r="J540" s="108"/>
      <c r="K540" s="108"/>
      <c r="L540" s="108"/>
      <c r="M540" s="108"/>
      <c r="N540" s="108"/>
      <c r="O540" s="108"/>
      <c r="P540" s="108"/>
      <c r="Q540" s="108"/>
      <c r="R540" s="108"/>
      <c r="S540" s="108"/>
      <c r="T540" s="108"/>
      <c r="U540" s="108"/>
      <c r="V540" s="108"/>
      <c r="W540" s="108"/>
      <c r="X540" s="108"/>
      <c r="Y540" s="108"/>
      <c r="Z540" s="108"/>
      <c r="AA540" s="108"/>
      <c r="AB540" s="108"/>
      <c r="AC540" s="108"/>
      <c r="AD540" s="108"/>
      <c r="AE540" s="108"/>
      <c r="AF540" s="108"/>
      <c r="AG540" s="139"/>
      <c r="AH540" s="48"/>
      <c r="AI540" s="29"/>
      <c r="AJ540" s="153"/>
    </row>
    <row r="541" spans="2:40" x14ac:dyDescent="0.15">
      <c r="B541" s="203"/>
      <c r="C541" s="216"/>
      <c r="D541" s="23" t="str">
        <f>E$18</f>
        <v>●●</v>
      </c>
      <c r="E541" s="113"/>
      <c r="F541" s="56"/>
      <c r="G541" s="49"/>
      <c r="H541" s="49"/>
      <c r="I541" s="49"/>
      <c r="J541" s="49"/>
      <c r="K541" s="49"/>
      <c r="L541" s="49"/>
      <c r="M541" s="49"/>
      <c r="N541" s="49"/>
      <c r="O541" s="49"/>
      <c r="P541" s="49"/>
      <c r="Q541" s="49"/>
      <c r="R541" s="49"/>
      <c r="S541" s="49"/>
      <c r="T541" s="49"/>
      <c r="U541" s="49"/>
      <c r="V541" s="49"/>
      <c r="W541" s="49"/>
      <c r="X541" s="49"/>
      <c r="Y541" s="49"/>
      <c r="Z541" s="49"/>
      <c r="AA541" s="49"/>
      <c r="AB541" s="49"/>
      <c r="AC541" s="49"/>
      <c r="AD541" s="49"/>
      <c r="AE541" s="49"/>
      <c r="AF541" s="49"/>
      <c r="AG541" s="141"/>
      <c r="AH541" s="32">
        <f t="shared" ref="AH541:AH544" si="768">COUNTA(F$96:AG$96)-AI541</f>
        <v>28</v>
      </c>
      <c r="AI541" s="79">
        <f t="shared" ref="AI541:AI544" si="769">AM541+AN541</f>
        <v>0</v>
      </c>
      <c r="AJ541" s="154">
        <f>+COUNTIF(F541:AG541,"休")</f>
        <v>0</v>
      </c>
      <c r="AM541" s="29">
        <f>+COUNTIF(F541:AG541,"－")</f>
        <v>0</v>
      </c>
      <c r="AN541" s="29">
        <f>+COUNTIF(F541:AG541,"外")</f>
        <v>0</v>
      </c>
    </row>
    <row r="542" spans="2:40" x14ac:dyDescent="0.15">
      <c r="B542" s="203"/>
      <c r="C542" s="216"/>
      <c r="D542" s="51">
        <f>E$19</f>
        <v>0</v>
      </c>
      <c r="E542" s="109"/>
      <c r="F542" s="52"/>
      <c r="G542" s="53"/>
      <c r="H542" s="53"/>
      <c r="I542" s="53"/>
      <c r="J542" s="53"/>
      <c r="K542" s="53"/>
      <c r="L542" s="53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  <c r="AA542" s="53"/>
      <c r="AB542" s="53"/>
      <c r="AC542" s="53"/>
      <c r="AD542" s="53"/>
      <c r="AE542" s="53"/>
      <c r="AF542" s="53"/>
      <c r="AG542" s="59"/>
      <c r="AH542" s="32">
        <f t="shared" si="768"/>
        <v>28</v>
      </c>
      <c r="AI542" s="4">
        <f t="shared" si="769"/>
        <v>0</v>
      </c>
      <c r="AJ542" s="156">
        <f t="shared" ref="AJ542:AJ544" si="770">+COUNTIF(F542:AG542,"休")</f>
        <v>0</v>
      </c>
      <c r="AM542" s="29">
        <f t="shared" ref="AM542:AM544" si="771">+COUNTIF(F542:AG542,"－")</f>
        <v>0</v>
      </c>
      <c r="AN542" s="29">
        <f>+COUNTIF(F542:AG542,"外")</f>
        <v>0</v>
      </c>
    </row>
    <row r="543" spans="2:40" x14ac:dyDescent="0.15">
      <c r="B543" s="203"/>
      <c r="C543" s="216"/>
      <c r="D543" s="51">
        <f>E$20</f>
        <v>0</v>
      </c>
      <c r="E543" s="109"/>
      <c r="F543" s="52"/>
      <c r="G543" s="53"/>
      <c r="H543" s="53"/>
      <c r="I543" s="53"/>
      <c r="J543" s="53"/>
      <c r="K543" s="53"/>
      <c r="L543" s="53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  <c r="AA543" s="53"/>
      <c r="AB543" s="53"/>
      <c r="AC543" s="53"/>
      <c r="AD543" s="53"/>
      <c r="AE543" s="53"/>
      <c r="AF543" s="53"/>
      <c r="AG543" s="59"/>
      <c r="AH543" s="32">
        <f t="shared" si="768"/>
        <v>28</v>
      </c>
      <c r="AI543" s="4">
        <f t="shared" si="769"/>
        <v>0</v>
      </c>
      <c r="AJ543" s="156">
        <f t="shared" si="770"/>
        <v>0</v>
      </c>
      <c r="AM543" s="29">
        <f t="shared" si="771"/>
        <v>0</v>
      </c>
      <c r="AN543" s="29">
        <f>+COUNTIF(F543:AG543,"外")</f>
        <v>0</v>
      </c>
    </row>
    <row r="544" spans="2:40" x14ac:dyDescent="0.15">
      <c r="B544" s="204"/>
      <c r="C544" s="217"/>
      <c r="D544" s="55">
        <f>E$21</f>
        <v>0</v>
      </c>
      <c r="E544" s="111"/>
      <c r="F544" s="160"/>
      <c r="G544" s="58"/>
      <c r="H544" s="58"/>
      <c r="I544" s="58"/>
      <c r="J544" s="58"/>
      <c r="K544" s="58"/>
      <c r="L544" s="58"/>
      <c r="M544" s="58"/>
      <c r="N544" s="58"/>
      <c r="O544" s="58"/>
      <c r="P544" s="58"/>
      <c r="Q544" s="58"/>
      <c r="R544" s="58"/>
      <c r="S544" s="58"/>
      <c r="T544" s="58"/>
      <c r="U544" s="58"/>
      <c r="V544" s="58"/>
      <c r="W544" s="58"/>
      <c r="X544" s="58"/>
      <c r="Y544" s="58"/>
      <c r="Z544" s="58"/>
      <c r="AA544" s="58"/>
      <c r="AB544" s="58"/>
      <c r="AC544" s="58"/>
      <c r="AD544" s="58"/>
      <c r="AE544" s="58"/>
      <c r="AF544" s="58"/>
      <c r="AG544" s="77"/>
      <c r="AH544" s="142">
        <f t="shared" si="768"/>
        <v>28</v>
      </c>
      <c r="AI544" s="151">
        <f t="shared" si="769"/>
        <v>0</v>
      </c>
      <c r="AJ544" s="155">
        <f t="shared" si="770"/>
        <v>0</v>
      </c>
      <c r="AM544" s="29">
        <f t="shared" si="771"/>
        <v>0</v>
      </c>
      <c r="AN544" s="29">
        <f>+COUNTIF(F544:AG544,"外")</f>
        <v>0</v>
      </c>
    </row>
    <row r="545" spans="2:40" x14ac:dyDescent="0.15"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</row>
    <row r="546" spans="2:40" ht="13.5" customHeight="1" x14ac:dyDescent="0.15">
      <c r="B546" s="25"/>
      <c r="C546" s="33"/>
      <c r="D546" s="26"/>
      <c r="E546" s="3" t="s">
        <v>4</v>
      </c>
      <c r="F546" s="10">
        <f>+AG526+1</f>
        <v>46146</v>
      </c>
      <c r="G546" s="11">
        <f>+F546+1</f>
        <v>46147</v>
      </c>
      <c r="H546" s="11">
        <f t="shared" ref="H546" si="772">+G546+1</f>
        <v>46148</v>
      </c>
      <c r="I546" s="11">
        <f t="shared" ref="I546" si="773">+H546+1</f>
        <v>46149</v>
      </c>
      <c r="J546" s="11">
        <f t="shared" ref="J546" si="774">+I546+1</f>
        <v>46150</v>
      </c>
      <c r="K546" s="11">
        <f t="shared" ref="K546" si="775">+J546+1</f>
        <v>46151</v>
      </c>
      <c r="L546" s="11">
        <f t="shared" ref="L546" si="776">+K546+1</f>
        <v>46152</v>
      </c>
      <c r="M546" s="11">
        <f t="shared" ref="M546" si="777">+L546+1</f>
        <v>46153</v>
      </c>
      <c r="N546" s="11">
        <f t="shared" ref="N546" si="778">+M546+1</f>
        <v>46154</v>
      </c>
      <c r="O546" s="11">
        <f t="shared" ref="O546" si="779">+N546+1</f>
        <v>46155</v>
      </c>
      <c r="P546" s="11">
        <f t="shared" ref="P546" si="780">+O546+1</f>
        <v>46156</v>
      </c>
      <c r="Q546" s="11">
        <f t="shared" ref="Q546" si="781">+P546+1</f>
        <v>46157</v>
      </c>
      <c r="R546" s="11">
        <f t="shared" ref="R546" si="782">+Q546+1</f>
        <v>46158</v>
      </c>
      <c r="S546" s="11">
        <f t="shared" ref="S546" si="783">+R546+1</f>
        <v>46159</v>
      </c>
      <c r="T546" s="11">
        <f t="shared" ref="T546" si="784">+S546+1</f>
        <v>46160</v>
      </c>
      <c r="U546" s="11">
        <f t="shared" ref="U546" si="785">+T546+1</f>
        <v>46161</v>
      </c>
      <c r="V546" s="11">
        <f t="shared" ref="V546" si="786">+U546+1</f>
        <v>46162</v>
      </c>
      <c r="W546" s="11">
        <f t="shared" ref="W546" si="787">+V546+1</f>
        <v>46163</v>
      </c>
      <c r="X546" s="11">
        <f t="shared" ref="X546" si="788">+W546+1</f>
        <v>46164</v>
      </c>
      <c r="Y546" s="11">
        <f t="shared" ref="Y546" si="789">+X546+1</f>
        <v>46165</v>
      </c>
      <c r="Z546" s="11">
        <f>+Y546+1</f>
        <v>46166</v>
      </c>
      <c r="AA546" s="11">
        <f t="shared" ref="AA546" si="790">+Z546+1</f>
        <v>46167</v>
      </c>
      <c r="AB546" s="11">
        <f t="shared" ref="AB546" si="791">+AA546+1</f>
        <v>46168</v>
      </c>
      <c r="AC546" s="11">
        <f t="shared" ref="AC546" si="792">+AB546+1</f>
        <v>46169</v>
      </c>
      <c r="AD546" s="11">
        <f>+AC546+1</f>
        <v>46170</v>
      </c>
      <c r="AE546" s="11">
        <f t="shared" ref="AE546" si="793">+AD546+1</f>
        <v>46171</v>
      </c>
      <c r="AF546" s="11">
        <f>+AE546+1</f>
        <v>46172</v>
      </c>
      <c r="AG546" s="138">
        <f t="shared" ref="AG546" si="794">+AF546+1</f>
        <v>46173</v>
      </c>
      <c r="AH546" s="221" t="s">
        <v>86</v>
      </c>
      <c r="AI546" s="224" t="s">
        <v>87</v>
      </c>
      <c r="AJ546" s="227" t="s">
        <v>18</v>
      </c>
      <c r="AK546" s="163"/>
      <c r="AM546" s="164" t="s">
        <v>77</v>
      </c>
      <c r="AN546" s="164" t="s">
        <v>78</v>
      </c>
    </row>
    <row r="547" spans="2:40" x14ac:dyDescent="0.15">
      <c r="B547" s="27"/>
      <c r="C547" s="34"/>
      <c r="D547" s="28"/>
      <c r="E547" s="4" t="s">
        <v>2</v>
      </c>
      <c r="F547" s="124" t="str">
        <f>TEXT(WEEKDAY(+F546),"aaa")</f>
        <v>月</v>
      </c>
      <c r="G547" s="117" t="str">
        <f t="shared" ref="G547:AG547" si="795">TEXT(WEEKDAY(+G546),"aaa")</f>
        <v>火</v>
      </c>
      <c r="H547" s="117" t="str">
        <f t="shared" si="795"/>
        <v>水</v>
      </c>
      <c r="I547" s="117" t="str">
        <f t="shared" si="795"/>
        <v>木</v>
      </c>
      <c r="J547" s="117" t="str">
        <f t="shared" si="795"/>
        <v>金</v>
      </c>
      <c r="K547" s="117" t="str">
        <f t="shared" si="795"/>
        <v>土</v>
      </c>
      <c r="L547" s="117" t="str">
        <f t="shared" si="795"/>
        <v>日</v>
      </c>
      <c r="M547" s="117" t="str">
        <f t="shared" si="795"/>
        <v>月</v>
      </c>
      <c r="N547" s="117" t="str">
        <f t="shared" si="795"/>
        <v>火</v>
      </c>
      <c r="O547" s="117" t="str">
        <f t="shared" si="795"/>
        <v>水</v>
      </c>
      <c r="P547" s="117" t="str">
        <f t="shared" si="795"/>
        <v>木</v>
      </c>
      <c r="Q547" s="117" t="str">
        <f t="shared" si="795"/>
        <v>金</v>
      </c>
      <c r="R547" s="117" t="str">
        <f t="shared" si="795"/>
        <v>土</v>
      </c>
      <c r="S547" s="117" t="str">
        <f t="shared" si="795"/>
        <v>日</v>
      </c>
      <c r="T547" s="117" t="str">
        <f t="shared" si="795"/>
        <v>月</v>
      </c>
      <c r="U547" s="117" t="str">
        <f t="shared" si="795"/>
        <v>火</v>
      </c>
      <c r="V547" s="117" t="str">
        <f t="shared" si="795"/>
        <v>水</v>
      </c>
      <c r="W547" s="117" t="str">
        <f t="shared" si="795"/>
        <v>木</v>
      </c>
      <c r="X547" s="117" t="str">
        <f t="shared" si="795"/>
        <v>金</v>
      </c>
      <c r="Y547" s="117" t="str">
        <f t="shared" si="795"/>
        <v>土</v>
      </c>
      <c r="Z547" s="117" t="str">
        <f t="shared" si="795"/>
        <v>日</v>
      </c>
      <c r="AA547" s="117" t="str">
        <f t="shared" si="795"/>
        <v>月</v>
      </c>
      <c r="AB547" s="117" t="str">
        <f t="shared" si="795"/>
        <v>火</v>
      </c>
      <c r="AC547" s="117" t="str">
        <f t="shared" si="795"/>
        <v>水</v>
      </c>
      <c r="AD547" s="117" t="str">
        <f t="shared" si="795"/>
        <v>木</v>
      </c>
      <c r="AE547" s="117" t="str">
        <f t="shared" si="795"/>
        <v>金</v>
      </c>
      <c r="AF547" s="117" t="str">
        <f t="shared" si="795"/>
        <v>土</v>
      </c>
      <c r="AG547" s="126" t="str">
        <f t="shared" si="795"/>
        <v>日</v>
      </c>
      <c r="AH547" s="222"/>
      <c r="AI547" s="225"/>
      <c r="AJ547" s="228"/>
      <c r="AK547" s="163"/>
      <c r="AM547" s="164"/>
      <c r="AN547" s="164"/>
    </row>
    <row r="548" spans="2:40" ht="24.75" customHeight="1" x14ac:dyDescent="0.15">
      <c r="B548" s="106" t="s">
        <v>62</v>
      </c>
      <c r="C548" s="35" t="s">
        <v>16</v>
      </c>
      <c r="D548" s="29" t="s">
        <v>17</v>
      </c>
      <c r="E548" s="76" t="s">
        <v>30</v>
      </c>
      <c r="F548" s="107"/>
      <c r="G548" s="108"/>
      <c r="H548" s="108"/>
      <c r="I548" s="108"/>
      <c r="J548" s="108"/>
      <c r="K548" s="108"/>
      <c r="L548" s="108"/>
      <c r="M548" s="108"/>
      <c r="N548" s="108"/>
      <c r="O548" s="108"/>
      <c r="P548" s="108"/>
      <c r="Q548" s="108"/>
      <c r="R548" s="108"/>
      <c r="S548" s="108"/>
      <c r="T548" s="108"/>
      <c r="U548" s="108"/>
      <c r="V548" s="108"/>
      <c r="W548" s="108"/>
      <c r="X548" s="108"/>
      <c r="Y548" s="108"/>
      <c r="Z548" s="108"/>
      <c r="AA548" s="108"/>
      <c r="AB548" s="108"/>
      <c r="AC548" s="108"/>
      <c r="AD548" s="108"/>
      <c r="AE548" s="108"/>
      <c r="AF548" s="108"/>
      <c r="AG548" s="139"/>
      <c r="AH548" s="223"/>
      <c r="AI548" s="226"/>
      <c r="AJ548" s="229"/>
      <c r="AK548" s="163"/>
    </row>
    <row r="549" spans="2:40" ht="13.5" customHeight="1" x14ac:dyDescent="0.15">
      <c r="B549" s="202" t="s">
        <v>21</v>
      </c>
      <c r="C549" s="215" t="s">
        <v>10</v>
      </c>
      <c r="D549" s="23" t="str">
        <f>E$8</f>
        <v>〇〇</v>
      </c>
      <c r="E549" s="113"/>
      <c r="F549" s="56"/>
      <c r="G549" s="49"/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  <c r="Y549" s="49"/>
      <c r="Z549" s="49"/>
      <c r="AA549" s="49"/>
      <c r="AB549" s="49"/>
      <c r="AC549" s="49"/>
      <c r="AD549" s="49"/>
      <c r="AE549" s="49"/>
      <c r="AF549" s="49"/>
      <c r="AG549" s="63"/>
      <c r="AH549" s="32">
        <f>COUNTA(F$116:AG$116)-AI549</f>
        <v>28</v>
      </c>
      <c r="AI549" s="78">
        <f>AM549+AN549</f>
        <v>0</v>
      </c>
      <c r="AJ549" s="38">
        <f>+COUNTIF(F549:AG549,"休")</f>
        <v>0</v>
      </c>
      <c r="AM549" s="29">
        <f>+COUNTIF(F549:AG549,"－")</f>
        <v>0</v>
      </c>
      <c r="AN549" s="29">
        <f t="shared" ref="AN549:AN554" si="796">+COUNTIF(F549:AG549,"外")</f>
        <v>0</v>
      </c>
    </row>
    <row r="550" spans="2:40" ht="13.5" customHeight="1" x14ac:dyDescent="0.15">
      <c r="B550" s="203"/>
      <c r="C550" s="216"/>
      <c r="D550" s="51" t="str">
        <f>E$9</f>
        <v>●●</v>
      </c>
      <c r="E550" s="109"/>
      <c r="F550" s="52"/>
      <c r="G550" s="53"/>
      <c r="H550" s="53"/>
      <c r="I550" s="53"/>
      <c r="J550" s="53"/>
      <c r="K550" s="53"/>
      <c r="L550" s="53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  <c r="AA550" s="53"/>
      <c r="AB550" s="53"/>
      <c r="AC550" s="53"/>
      <c r="AD550" s="53"/>
      <c r="AE550" s="53"/>
      <c r="AF550" s="53"/>
      <c r="AG550" s="59"/>
      <c r="AH550" s="32">
        <f t="shared" ref="AH550:AH554" si="797">COUNTA(F$116:AG$116)-AI550</f>
        <v>28</v>
      </c>
      <c r="AI550" s="4">
        <f t="shared" ref="AI550" si="798">AM550+AN550</f>
        <v>0</v>
      </c>
      <c r="AJ550" s="156">
        <f t="shared" ref="AJ550:AJ553" si="799">+COUNTIF(F550:AG550,"休")</f>
        <v>0</v>
      </c>
      <c r="AM550" s="29">
        <f t="shared" ref="AM550:AM553" si="800">+COUNTIF(F550:AG550,"－")</f>
        <v>0</v>
      </c>
      <c r="AN550" s="29">
        <f t="shared" si="796"/>
        <v>0</v>
      </c>
    </row>
    <row r="551" spans="2:40" x14ac:dyDescent="0.15">
      <c r="B551" s="203"/>
      <c r="C551" s="216"/>
      <c r="D551" s="51" t="str">
        <f>E$10</f>
        <v>△△</v>
      </c>
      <c r="E551" s="109"/>
      <c r="F551" s="52"/>
      <c r="G551" s="53"/>
      <c r="H551" s="53"/>
      <c r="I551" s="53"/>
      <c r="J551" s="53"/>
      <c r="K551" s="53"/>
      <c r="L551" s="53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  <c r="AA551" s="53"/>
      <c r="AB551" s="53"/>
      <c r="AC551" s="53"/>
      <c r="AD551" s="53"/>
      <c r="AE551" s="53"/>
      <c r="AF551" s="53"/>
      <c r="AG551" s="59"/>
      <c r="AH551" s="32">
        <f t="shared" si="797"/>
        <v>28</v>
      </c>
      <c r="AI551" s="4">
        <f>AM551+AN551</f>
        <v>0</v>
      </c>
      <c r="AJ551" s="156">
        <f t="shared" si="799"/>
        <v>0</v>
      </c>
      <c r="AM551" s="29">
        <f t="shared" si="800"/>
        <v>0</v>
      </c>
      <c r="AN551" s="29">
        <f t="shared" si="796"/>
        <v>0</v>
      </c>
    </row>
    <row r="552" spans="2:40" x14ac:dyDescent="0.15">
      <c r="B552" s="203"/>
      <c r="C552" s="216"/>
      <c r="D552" s="51" t="str">
        <f>E$11</f>
        <v>■■</v>
      </c>
      <c r="E552" s="109"/>
      <c r="F552" s="52"/>
      <c r="G552" s="53"/>
      <c r="H552" s="53"/>
      <c r="I552" s="53"/>
      <c r="J552" s="53"/>
      <c r="K552" s="53"/>
      <c r="L552" s="53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  <c r="AA552" s="53"/>
      <c r="AB552" s="53"/>
      <c r="AC552" s="53"/>
      <c r="AD552" s="53"/>
      <c r="AE552" s="53"/>
      <c r="AF552" s="53"/>
      <c r="AG552" s="59"/>
      <c r="AH552" s="32">
        <f t="shared" si="797"/>
        <v>28</v>
      </c>
      <c r="AI552" s="4">
        <f t="shared" ref="AI552:AI554" si="801">AM552+AN552</f>
        <v>0</v>
      </c>
      <c r="AJ552" s="156">
        <f t="shared" si="799"/>
        <v>0</v>
      </c>
      <c r="AM552" s="29">
        <f t="shared" si="800"/>
        <v>0</v>
      </c>
      <c r="AN552" s="29">
        <f t="shared" si="796"/>
        <v>0</v>
      </c>
    </row>
    <row r="553" spans="2:40" x14ac:dyDescent="0.15">
      <c r="B553" s="203"/>
      <c r="C553" s="216"/>
      <c r="D553" s="51" t="str">
        <f>E$12</f>
        <v>★★</v>
      </c>
      <c r="E553" s="109"/>
      <c r="F553" s="52"/>
      <c r="G553" s="53"/>
      <c r="H553" s="53"/>
      <c r="I553" s="53"/>
      <c r="J553" s="53"/>
      <c r="K553" s="53"/>
      <c r="L553" s="53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  <c r="AB553" s="53"/>
      <c r="AC553" s="53"/>
      <c r="AD553" s="53"/>
      <c r="AE553" s="53"/>
      <c r="AF553" s="53"/>
      <c r="AG553" s="59"/>
      <c r="AH553" s="32">
        <f t="shared" si="797"/>
        <v>28</v>
      </c>
      <c r="AI553" s="4">
        <f t="shared" si="801"/>
        <v>0</v>
      </c>
      <c r="AJ553" s="156">
        <f t="shared" si="799"/>
        <v>0</v>
      </c>
      <c r="AM553" s="29">
        <f t="shared" si="800"/>
        <v>0</v>
      </c>
      <c r="AN553" s="29">
        <f t="shared" si="796"/>
        <v>0</v>
      </c>
    </row>
    <row r="554" spans="2:40" x14ac:dyDescent="0.15">
      <c r="B554" s="204"/>
      <c r="C554" s="217"/>
      <c r="D554" s="47"/>
      <c r="E554" s="86"/>
      <c r="F554" s="159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  <c r="AA554" s="50"/>
      <c r="AB554" s="50"/>
      <c r="AC554" s="50"/>
      <c r="AD554" s="50"/>
      <c r="AE554" s="50"/>
      <c r="AF554" s="50"/>
      <c r="AG554" s="140"/>
      <c r="AH554" s="32">
        <f t="shared" si="797"/>
        <v>28</v>
      </c>
      <c r="AI554" s="78">
        <f t="shared" si="801"/>
        <v>0</v>
      </c>
      <c r="AJ554" s="38">
        <f>+COUNTIF(F554:AG554,"休")</f>
        <v>0</v>
      </c>
      <c r="AM554" s="29">
        <f>+COUNTIF(F554:AG554,"－")</f>
        <v>0</v>
      </c>
      <c r="AN554" s="29">
        <f t="shared" si="796"/>
        <v>0</v>
      </c>
    </row>
    <row r="555" spans="2:40" ht="24.75" customHeight="1" x14ac:dyDescent="0.15">
      <c r="B555" s="202" t="s">
        <v>22</v>
      </c>
      <c r="C555" s="215" t="s">
        <v>14</v>
      </c>
      <c r="D555" s="29" t="s">
        <v>17</v>
      </c>
      <c r="E555" s="76" t="s">
        <v>30</v>
      </c>
      <c r="F555" s="107"/>
      <c r="G555" s="108"/>
      <c r="H555" s="108"/>
      <c r="I555" s="108"/>
      <c r="J555" s="108"/>
      <c r="K555" s="108"/>
      <c r="L555" s="108"/>
      <c r="M555" s="108"/>
      <c r="N555" s="108"/>
      <c r="O555" s="108"/>
      <c r="P555" s="108"/>
      <c r="Q555" s="108"/>
      <c r="R555" s="108"/>
      <c r="S555" s="108"/>
      <c r="T555" s="108"/>
      <c r="U555" s="108"/>
      <c r="V555" s="108"/>
      <c r="W555" s="108"/>
      <c r="X555" s="108"/>
      <c r="Y555" s="108"/>
      <c r="Z555" s="108"/>
      <c r="AA555" s="108"/>
      <c r="AB555" s="108"/>
      <c r="AC555" s="108"/>
      <c r="AD555" s="108"/>
      <c r="AE555" s="108"/>
      <c r="AF555" s="108"/>
      <c r="AG555" s="139"/>
      <c r="AH555" s="48"/>
      <c r="AI555" s="29"/>
      <c r="AJ555" s="153"/>
    </row>
    <row r="556" spans="2:40" ht="13.5" customHeight="1" x14ac:dyDescent="0.15">
      <c r="B556" s="203"/>
      <c r="C556" s="216"/>
      <c r="D556" s="47" t="str">
        <f>E$14</f>
        <v>〇〇</v>
      </c>
      <c r="E556" s="86"/>
      <c r="F556" s="56"/>
      <c r="G556" s="49"/>
      <c r="H556" s="49"/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  <c r="X556" s="49"/>
      <c r="Y556" s="49"/>
      <c r="Z556" s="49"/>
      <c r="AA556" s="49"/>
      <c r="AB556" s="49"/>
      <c r="AC556" s="49"/>
      <c r="AD556" s="49"/>
      <c r="AE556" s="49"/>
      <c r="AF556" s="49"/>
      <c r="AG556" s="63"/>
      <c r="AH556" s="32">
        <f t="shared" ref="AH556:AH559" si="802">COUNTA(F$116:AG$116)-AI556</f>
        <v>28</v>
      </c>
      <c r="AI556" s="78">
        <f t="shared" ref="AI556:AI559" si="803">AM556+AN556</f>
        <v>0</v>
      </c>
      <c r="AJ556" s="38">
        <f>+COUNTIF(F556:AG556,"休")</f>
        <v>0</v>
      </c>
      <c r="AM556" s="29">
        <f>+COUNTIF(F556:AG556,"－")</f>
        <v>0</v>
      </c>
      <c r="AN556" s="29">
        <f>+COUNTIF(F556:AG556,"外")</f>
        <v>0</v>
      </c>
    </row>
    <row r="557" spans="2:40" x14ac:dyDescent="0.15">
      <c r="B557" s="203"/>
      <c r="C557" s="216"/>
      <c r="D557" s="51" t="str">
        <f>E$15</f>
        <v>●●</v>
      </c>
      <c r="E557" s="109"/>
      <c r="F557" s="52"/>
      <c r="G557" s="53"/>
      <c r="H557" s="53"/>
      <c r="I557" s="53"/>
      <c r="J557" s="53"/>
      <c r="K557" s="53"/>
      <c r="L557" s="53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  <c r="AA557" s="53"/>
      <c r="AB557" s="53"/>
      <c r="AC557" s="53"/>
      <c r="AD557" s="53"/>
      <c r="AE557" s="53"/>
      <c r="AF557" s="53"/>
      <c r="AG557" s="59"/>
      <c r="AH557" s="32">
        <f t="shared" si="802"/>
        <v>28</v>
      </c>
      <c r="AI557" s="4">
        <f t="shared" si="803"/>
        <v>0</v>
      </c>
      <c r="AJ557" s="156">
        <f t="shared" ref="AJ557:AJ559" si="804">+COUNTIF(F557:AG557,"休")</f>
        <v>0</v>
      </c>
      <c r="AM557" s="29">
        <f t="shared" ref="AM557:AM559" si="805">+COUNTIF(F557:AG557,"－")</f>
        <v>0</v>
      </c>
      <c r="AN557" s="29">
        <f>+COUNTIF(F557:AG557,"外")</f>
        <v>0</v>
      </c>
    </row>
    <row r="558" spans="2:40" x14ac:dyDescent="0.15">
      <c r="B558" s="203"/>
      <c r="C558" s="216"/>
      <c r="D558" s="51">
        <f>E$16</f>
        <v>0</v>
      </c>
      <c r="E558" s="109"/>
      <c r="F558" s="52"/>
      <c r="G558" s="53"/>
      <c r="H558" s="53"/>
      <c r="I558" s="53"/>
      <c r="J558" s="53"/>
      <c r="K558" s="53"/>
      <c r="L558" s="53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  <c r="AA558" s="53"/>
      <c r="AB558" s="53"/>
      <c r="AC558" s="53"/>
      <c r="AD558" s="53"/>
      <c r="AE558" s="53"/>
      <c r="AF558" s="53"/>
      <c r="AG558" s="59"/>
      <c r="AH558" s="32">
        <f t="shared" si="802"/>
        <v>28</v>
      </c>
      <c r="AI558" s="4">
        <f t="shared" si="803"/>
        <v>0</v>
      </c>
      <c r="AJ558" s="156">
        <f t="shared" si="804"/>
        <v>0</v>
      </c>
      <c r="AM558" s="29">
        <f t="shared" si="805"/>
        <v>0</v>
      </c>
      <c r="AN558" s="29">
        <f>+COUNTIF(F558:AG558,"外")</f>
        <v>0</v>
      </c>
    </row>
    <row r="559" spans="2:40" x14ac:dyDescent="0.15">
      <c r="B559" s="203"/>
      <c r="C559" s="217"/>
      <c r="D559" s="47">
        <f>E$17</f>
        <v>0</v>
      </c>
      <c r="E559" s="86"/>
      <c r="F559" s="52"/>
      <c r="G559" s="54"/>
      <c r="H559" s="54"/>
      <c r="I559" s="54"/>
      <c r="J559" s="54"/>
      <c r="K559" s="54"/>
      <c r="L559" s="54"/>
      <c r="M559" s="54"/>
      <c r="N559" s="54"/>
      <c r="O559" s="54"/>
      <c r="P559" s="54"/>
      <c r="Q559" s="54"/>
      <c r="R559" s="54"/>
      <c r="S559" s="54"/>
      <c r="T559" s="54"/>
      <c r="U559" s="54"/>
      <c r="V559" s="54"/>
      <c r="W559" s="54"/>
      <c r="X559" s="54"/>
      <c r="Y559" s="54"/>
      <c r="Z559" s="54"/>
      <c r="AA559" s="54"/>
      <c r="AB559" s="54"/>
      <c r="AC559" s="54"/>
      <c r="AD559" s="54"/>
      <c r="AE559" s="54"/>
      <c r="AF559" s="54"/>
      <c r="AG559" s="63"/>
      <c r="AH559" s="32">
        <f t="shared" si="802"/>
        <v>28</v>
      </c>
      <c r="AI559" s="31">
        <f t="shared" si="803"/>
        <v>0</v>
      </c>
      <c r="AJ559" s="38">
        <f t="shared" si="804"/>
        <v>0</v>
      </c>
      <c r="AM559" s="29">
        <f t="shared" si="805"/>
        <v>0</v>
      </c>
      <c r="AN559" s="29">
        <f>+COUNTIF(F559:AG559,"外")</f>
        <v>0</v>
      </c>
    </row>
    <row r="560" spans="2:40" ht="24.75" customHeight="1" x14ac:dyDescent="0.15">
      <c r="B560" s="203"/>
      <c r="C560" s="215" t="s">
        <v>15</v>
      </c>
      <c r="D560" s="29" t="s">
        <v>17</v>
      </c>
      <c r="E560" s="76" t="s">
        <v>30</v>
      </c>
      <c r="F560" s="107"/>
      <c r="G560" s="108"/>
      <c r="H560" s="108"/>
      <c r="I560" s="108"/>
      <c r="J560" s="108"/>
      <c r="K560" s="108"/>
      <c r="L560" s="108"/>
      <c r="M560" s="108"/>
      <c r="N560" s="108"/>
      <c r="O560" s="108"/>
      <c r="P560" s="108"/>
      <c r="Q560" s="108"/>
      <c r="R560" s="108"/>
      <c r="S560" s="108"/>
      <c r="T560" s="108"/>
      <c r="U560" s="108"/>
      <c r="V560" s="108"/>
      <c r="W560" s="108"/>
      <c r="X560" s="108"/>
      <c r="Y560" s="108"/>
      <c r="Z560" s="108"/>
      <c r="AA560" s="108"/>
      <c r="AB560" s="108"/>
      <c r="AC560" s="108"/>
      <c r="AD560" s="108"/>
      <c r="AE560" s="108"/>
      <c r="AF560" s="108"/>
      <c r="AG560" s="139"/>
      <c r="AH560" s="48"/>
      <c r="AI560" s="29"/>
      <c r="AJ560" s="153"/>
    </row>
    <row r="561" spans="2:40" x14ac:dyDescent="0.15">
      <c r="B561" s="203"/>
      <c r="C561" s="216"/>
      <c r="D561" s="23" t="str">
        <f>E$18</f>
        <v>●●</v>
      </c>
      <c r="E561" s="113"/>
      <c r="F561" s="56"/>
      <c r="G561" s="49"/>
      <c r="H561" s="49"/>
      <c r="I561" s="49"/>
      <c r="J561" s="49"/>
      <c r="K561" s="49"/>
      <c r="L561" s="49"/>
      <c r="M561" s="49"/>
      <c r="N561" s="49"/>
      <c r="O561" s="49"/>
      <c r="P561" s="49"/>
      <c r="Q561" s="49"/>
      <c r="R561" s="49"/>
      <c r="S561" s="49"/>
      <c r="T561" s="49"/>
      <c r="U561" s="49"/>
      <c r="V561" s="49"/>
      <c r="W561" s="49"/>
      <c r="X561" s="49"/>
      <c r="Y561" s="49"/>
      <c r="Z561" s="49"/>
      <c r="AA561" s="49"/>
      <c r="AB561" s="49"/>
      <c r="AC561" s="49"/>
      <c r="AD561" s="49"/>
      <c r="AE561" s="49"/>
      <c r="AF561" s="49"/>
      <c r="AG561" s="141"/>
      <c r="AH561" s="32">
        <f t="shared" ref="AH561:AH564" si="806">COUNTA(F$116:AG$116)-AI561</f>
        <v>28</v>
      </c>
      <c r="AI561" s="79">
        <f t="shared" ref="AI561:AI564" si="807">AM561+AN561</f>
        <v>0</v>
      </c>
      <c r="AJ561" s="154">
        <f>+COUNTIF(F561:AG561,"休")</f>
        <v>0</v>
      </c>
      <c r="AM561" s="29">
        <f>+COUNTIF(F561:AG561,"－")</f>
        <v>0</v>
      </c>
      <c r="AN561" s="29">
        <f>+COUNTIF(F561:AG561,"外")</f>
        <v>0</v>
      </c>
    </row>
    <row r="562" spans="2:40" x14ac:dyDescent="0.15">
      <c r="B562" s="203"/>
      <c r="C562" s="216"/>
      <c r="D562" s="51">
        <f>E$19</f>
        <v>0</v>
      </c>
      <c r="E562" s="109"/>
      <c r="F562" s="52"/>
      <c r="G562" s="53"/>
      <c r="H562" s="53"/>
      <c r="I562" s="53"/>
      <c r="J562" s="53"/>
      <c r="K562" s="53"/>
      <c r="L562" s="53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  <c r="AA562" s="53"/>
      <c r="AB562" s="53"/>
      <c r="AC562" s="53"/>
      <c r="AD562" s="53"/>
      <c r="AE562" s="53"/>
      <c r="AF562" s="53"/>
      <c r="AG562" s="59"/>
      <c r="AH562" s="32">
        <f t="shared" si="806"/>
        <v>28</v>
      </c>
      <c r="AI562" s="4">
        <f t="shared" si="807"/>
        <v>0</v>
      </c>
      <c r="AJ562" s="156">
        <f t="shared" ref="AJ562:AJ564" si="808">+COUNTIF(F562:AG562,"休")</f>
        <v>0</v>
      </c>
      <c r="AM562" s="29">
        <f t="shared" ref="AM562:AM564" si="809">+COUNTIF(F562:AG562,"－")</f>
        <v>0</v>
      </c>
      <c r="AN562" s="29">
        <f>+COUNTIF(F562:AG562,"外")</f>
        <v>0</v>
      </c>
    </row>
    <row r="563" spans="2:40" x14ac:dyDescent="0.15">
      <c r="B563" s="203"/>
      <c r="C563" s="216"/>
      <c r="D563" s="51">
        <f>E$20</f>
        <v>0</v>
      </c>
      <c r="E563" s="109"/>
      <c r="F563" s="52"/>
      <c r="G563" s="53"/>
      <c r="H563" s="53"/>
      <c r="I563" s="53"/>
      <c r="J563" s="53"/>
      <c r="K563" s="53"/>
      <c r="L563" s="53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  <c r="AA563" s="53"/>
      <c r="AB563" s="53"/>
      <c r="AC563" s="53"/>
      <c r="AD563" s="53"/>
      <c r="AE563" s="53"/>
      <c r="AF563" s="53"/>
      <c r="AG563" s="59"/>
      <c r="AH563" s="32">
        <f t="shared" si="806"/>
        <v>28</v>
      </c>
      <c r="AI563" s="4">
        <f t="shared" si="807"/>
        <v>0</v>
      </c>
      <c r="AJ563" s="156">
        <f t="shared" si="808"/>
        <v>0</v>
      </c>
      <c r="AM563" s="29">
        <f t="shared" si="809"/>
        <v>0</v>
      </c>
      <c r="AN563" s="29">
        <f>+COUNTIF(F563:AG563,"外")</f>
        <v>0</v>
      </c>
    </row>
    <row r="564" spans="2:40" x14ac:dyDescent="0.15">
      <c r="B564" s="204"/>
      <c r="C564" s="217"/>
      <c r="D564" s="55">
        <f>E$21</f>
        <v>0</v>
      </c>
      <c r="E564" s="111"/>
      <c r="F564" s="160"/>
      <c r="G564" s="58"/>
      <c r="H564" s="58"/>
      <c r="I564" s="58"/>
      <c r="J564" s="58"/>
      <c r="K564" s="58"/>
      <c r="L564" s="58"/>
      <c r="M564" s="58"/>
      <c r="N564" s="58"/>
      <c r="O564" s="58"/>
      <c r="P564" s="58"/>
      <c r="Q564" s="58"/>
      <c r="R564" s="58"/>
      <c r="S564" s="58"/>
      <c r="T564" s="58"/>
      <c r="U564" s="58"/>
      <c r="V564" s="58"/>
      <c r="W564" s="58"/>
      <c r="X564" s="58"/>
      <c r="Y564" s="58"/>
      <c r="Z564" s="58"/>
      <c r="AA564" s="58"/>
      <c r="AB564" s="58"/>
      <c r="AC564" s="58"/>
      <c r="AD564" s="58"/>
      <c r="AE564" s="58"/>
      <c r="AF564" s="58"/>
      <c r="AG564" s="77"/>
      <c r="AH564" s="142">
        <f t="shared" si="806"/>
        <v>28</v>
      </c>
      <c r="AI564" s="151">
        <f t="shared" si="807"/>
        <v>0</v>
      </c>
      <c r="AJ564" s="155">
        <f t="shared" si="808"/>
        <v>0</v>
      </c>
      <c r="AM564" s="29">
        <f t="shared" si="809"/>
        <v>0</v>
      </c>
      <c r="AN564" s="29">
        <f>+COUNTIF(F564:AG564,"外")</f>
        <v>0</v>
      </c>
    </row>
    <row r="565" spans="2:40" x14ac:dyDescent="0.15"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2"/>
    </row>
    <row r="566" spans="2:40" ht="13.5" customHeight="1" x14ac:dyDescent="0.15">
      <c r="B566" s="25"/>
      <c r="C566" s="33"/>
      <c r="D566" s="26"/>
      <c r="E566" s="15" t="s">
        <v>4</v>
      </c>
      <c r="F566" s="16">
        <f>+AG546+1</f>
        <v>46174</v>
      </c>
      <c r="G566" s="17">
        <f>+F566+1</f>
        <v>46175</v>
      </c>
      <c r="H566" s="17">
        <f t="shared" ref="H566" si="810">+G566+1</f>
        <v>46176</v>
      </c>
      <c r="I566" s="17">
        <f t="shared" ref="I566" si="811">+H566+1</f>
        <v>46177</v>
      </c>
      <c r="J566" s="17">
        <f t="shared" ref="J566" si="812">+I566+1</f>
        <v>46178</v>
      </c>
      <c r="K566" s="17">
        <f t="shared" ref="K566" si="813">+J566+1</f>
        <v>46179</v>
      </c>
      <c r="L566" s="17">
        <f t="shared" ref="L566" si="814">+K566+1</f>
        <v>46180</v>
      </c>
      <c r="M566" s="17">
        <f t="shared" ref="M566" si="815">+L566+1</f>
        <v>46181</v>
      </c>
      <c r="N566" s="17">
        <f t="shared" ref="N566" si="816">+M566+1</f>
        <v>46182</v>
      </c>
      <c r="O566" s="17">
        <f t="shared" ref="O566" si="817">+N566+1</f>
        <v>46183</v>
      </c>
      <c r="P566" s="17">
        <f t="shared" ref="P566" si="818">+O566+1</f>
        <v>46184</v>
      </c>
      <c r="Q566" s="17">
        <f t="shared" ref="Q566" si="819">+P566+1</f>
        <v>46185</v>
      </c>
      <c r="R566" s="17">
        <f t="shared" ref="R566" si="820">+Q566+1</f>
        <v>46186</v>
      </c>
      <c r="S566" s="17">
        <f t="shared" ref="S566" si="821">+R566+1</f>
        <v>46187</v>
      </c>
      <c r="T566" s="17">
        <f t="shared" ref="T566" si="822">+S566+1</f>
        <v>46188</v>
      </c>
      <c r="U566" s="17">
        <f t="shared" ref="U566" si="823">+T566+1</f>
        <v>46189</v>
      </c>
      <c r="V566" s="17">
        <f t="shared" ref="V566" si="824">+U566+1</f>
        <v>46190</v>
      </c>
      <c r="W566" s="17">
        <f t="shared" ref="W566" si="825">+V566+1</f>
        <v>46191</v>
      </c>
      <c r="X566" s="17">
        <f t="shared" ref="X566" si="826">+W566+1</f>
        <v>46192</v>
      </c>
      <c r="Y566" s="17">
        <f t="shared" ref="Y566" si="827">+X566+1</f>
        <v>46193</v>
      </c>
      <c r="Z566" s="17">
        <f>+Y566+1</f>
        <v>46194</v>
      </c>
      <c r="AA566" s="17">
        <f t="shared" ref="AA566" si="828">+Z566+1</f>
        <v>46195</v>
      </c>
      <c r="AB566" s="17">
        <f t="shared" ref="AB566" si="829">+AA566+1</f>
        <v>46196</v>
      </c>
      <c r="AC566" s="17">
        <f t="shared" ref="AC566" si="830">+AB566+1</f>
        <v>46197</v>
      </c>
      <c r="AD566" s="17">
        <f>+AC566+1</f>
        <v>46198</v>
      </c>
      <c r="AE566" s="17">
        <f t="shared" ref="AE566" si="831">+AD566+1</f>
        <v>46199</v>
      </c>
      <c r="AF566" s="17">
        <f>+AE566+1</f>
        <v>46200</v>
      </c>
      <c r="AG566" s="143">
        <f t="shared" ref="AG566" si="832">+AF566+1</f>
        <v>46201</v>
      </c>
      <c r="AH566" s="221" t="s">
        <v>86</v>
      </c>
      <c r="AI566" s="224" t="s">
        <v>87</v>
      </c>
      <c r="AJ566" s="227" t="s">
        <v>18</v>
      </c>
      <c r="AK566" s="163"/>
      <c r="AM566" s="164" t="s">
        <v>77</v>
      </c>
      <c r="AN566" s="164" t="s">
        <v>78</v>
      </c>
    </row>
    <row r="567" spans="2:40" x14ac:dyDescent="0.15">
      <c r="B567" s="27"/>
      <c r="C567" s="34"/>
      <c r="D567" s="28"/>
      <c r="E567" s="18" t="s">
        <v>2</v>
      </c>
      <c r="F567" s="128" t="str">
        <f>TEXT(WEEKDAY(+F566),"aaa")</f>
        <v>月</v>
      </c>
      <c r="G567" s="121" t="str">
        <f t="shared" ref="G567:AG567" si="833">TEXT(WEEKDAY(+G566),"aaa")</f>
        <v>火</v>
      </c>
      <c r="H567" s="121" t="str">
        <f t="shared" si="833"/>
        <v>水</v>
      </c>
      <c r="I567" s="121" t="str">
        <f t="shared" si="833"/>
        <v>木</v>
      </c>
      <c r="J567" s="121" t="str">
        <f t="shared" si="833"/>
        <v>金</v>
      </c>
      <c r="K567" s="121" t="str">
        <f t="shared" si="833"/>
        <v>土</v>
      </c>
      <c r="L567" s="121" t="str">
        <f t="shared" si="833"/>
        <v>日</v>
      </c>
      <c r="M567" s="121" t="str">
        <f t="shared" si="833"/>
        <v>月</v>
      </c>
      <c r="N567" s="121" t="str">
        <f t="shared" si="833"/>
        <v>火</v>
      </c>
      <c r="O567" s="121" t="str">
        <f t="shared" si="833"/>
        <v>水</v>
      </c>
      <c r="P567" s="121" t="str">
        <f t="shared" si="833"/>
        <v>木</v>
      </c>
      <c r="Q567" s="121" t="str">
        <f t="shared" si="833"/>
        <v>金</v>
      </c>
      <c r="R567" s="121" t="str">
        <f t="shared" si="833"/>
        <v>土</v>
      </c>
      <c r="S567" s="121" t="str">
        <f t="shared" si="833"/>
        <v>日</v>
      </c>
      <c r="T567" s="121" t="str">
        <f t="shared" si="833"/>
        <v>月</v>
      </c>
      <c r="U567" s="121" t="str">
        <f t="shared" si="833"/>
        <v>火</v>
      </c>
      <c r="V567" s="121" t="str">
        <f t="shared" si="833"/>
        <v>水</v>
      </c>
      <c r="W567" s="121" t="str">
        <f t="shared" si="833"/>
        <v>木</v>
      </c>
      <c r="X567" s="121" t="str">
        <f t="shared" si="833"/>
        <v>金</v>
      </c>
      <c r="Y567" s="121" t="str">
        <f t="shared" si="833"/>
        <v>土</v>
      </c>
      <c r="Z567" s="121" t="str">
        <f t="shared" si="833"/>
        <v>日</v>
      </c>
      <c r="AA567" s="121" t="str">
        <f t="shared" si="833"/>
        <v>月</v>
      </c>
      <c r="AB567" s="121" t="str">
        <f t="shared" si="833"/>
        <v>火</v>
      </c>
      <c r="AC567" s="121" t="str">
        <f t="shared" si="833"/>
        <v>水</v>
      </c>
      <c r="AD567" s="121" t="str">
        <f t="shared" si="833"/>
        <v>木</v>
      </c>
      <c r="AE567" s="121" t="str">
        <f t="shared" si="833"/>
        <v>金</v>
      </c>
      <c r="AF567" s="121" t="str">
        <f t="shared" si="833"/>
        <v>土</v>
      </c>
      <c r="AG567" s="129" t="str">
        <f t="shared" si="833"/>
        <v>日</v>
      </c>
      <c r="AH567" s="222"/>
      <c r="AI567" s="225"/>
      <c r="AJ567" s="228"/>
      <c r="AK567" s="163"/>
      <c r="AM567" s="164"/>
      <c r="AN567" s="164"/>
    </row>
    <row r="568" spans="2:40" ht="24.75" customHeight="1" x14ac:dyDescent="0.15">
      <c r="B568" s="106" t="s">
        <v>62</v>
      </c>
      <c r="C568" s="35" t="s">
        <v>16</v>
      </c>
      <c r="D568" s="29" t="s">
        <v>17</v>
      </c>
      <c r="E568" s="76" t="s">
        <v>30</v>
      </c>
      <c r="F568" s="107"/>
      <c r="G568" s="108"/>
      <c r="H568" s="108"/>
      <c r="I568" s="108"/>
      <c r="J568" s="108"/>
      <c r="K568" s="108"/>
      <c r="L568" s="108"/>
      <c r="M568" s="108"/>
      <c r="N568" s="108"/>
      <c r="O568" s="108"/>
      <c r="P568" s="108"/>
      <c r="Q568" s="108"/>
      <c r="R568" s="108"/>
      <c r="S568" s="108"/>
      <c r="T568" s="108"/>
      <c r="U568" s="108"/>
      <c r="V568" s="108"/>
      <c r="W568" s="108"/>
      <c r="X568" s="108"/>
      <c r="Y568" s="108"/>
      <c r="Z568" s="108"/>
      <c r="AA568" s="108"/>
      <c r="AB568" s="108"/>
      <c r="AC568" s="108"/>
      <c r="AD568" s="108"/>
      <c r="AE568" s="108"/>
      <c r="AF568" s="108"/>
      <c r="AG568" s="139"/>
      <c r="AH568" s="223"/>
      <c r="AI568" s="226"/>
      <c r="AJ568" s="229"/>
      <c r="AK568" s="163"/>
    </row>
    <row r="569" spans="2:40" ht="13.5" customHeight="1" x14ac:dyDescent="0.15">
      <c r="B569" s="202" t="s">
        <v>21</v>
      </c>
      <c r="C569" s="215" t="s">
        <v>10</v>
      </c>
      <c r="D569" s="23" t="str">
        <f>E$8</f>
        <v>〇〇</v>
      </c>
      <c r="E569" s="113"/>
      <c r="F569" s="56"/>
      <c r="G569" s="49"/>
      <c r="H569" s="49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  <c r="Y569" s="49"/>
      <c r="Z569" s="49"/>
      <c r="AA569" s="49"/>
      <c r="AB569" s="49"/>
      <c r="AC569" s="49"/>
      <c r="AD569" s="49"/>
      <c r="AE569" s="49"/>
      <c r="AF569" s="49"/>
      <c r="AG569" s="63"/>
      <c r="AH569" s="32">
        <f>COUNTA(F$136:AG$136)-AI569</f>
        <v>28</v>
      </c>
      <c r="AI569" s="78">
        <f>AM569+AN569</f>
        <v>0</v>
      </c>
      <c r="AJ569" s="38">
        <f>+COUNTIF(F569:AG569,"休")</f>
        <v>0</v>
      </c>
      <c r="AM569" s="29">
        <f>+COUNTIF(F569:AG569,"－")</f>
        <v>0</v>
      </c>
      <c r="AN569" s="29">
        <f t="shared" ref="AN569:AN574" si="834">+COUNTIF(F569:AG569,"外")</f>
        <v>0</v>
      </c>
    </row>
    <row r="570" spans="2:40" ht="13.5" customHeight="1" x14ac:dyDescent="0.15">
      <c r="B570" s="203"/>
      <c r="C570" s="216"/>
      <c r="D570" s="51" t="str">
        <f>E$9</f>
        <v>●●</v>
      </c>
      <c r="E570" s="109"/>
      <c r="F570" s="52"/>
      <c r="G570" s="53"/>
      <c r="H570" s="53"/>
      <c r="I570" s="53"/>
      <c r="J570" s="53"/>
      <c r="K570" s="53"/>
      <c r="L570" s="53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  <c r="AA570" s="53"/>
      <c r="AB570" s="53"/>
      <c r="AC570" s="53"/>
      <c r="AD570" s="53"/>
      <c r="AE570" s="53"/>
      <c r="AF570" s="53"/>
      <c r="AG570" s="59"/>
      <c r="AH570" s="32">
        <f t="shared" ref="AH570:AH574" si="835">COUNTA(F$136:AG$136)-AI570</f>
        <v>28</v>
      </c>
      <c r="AI570" s="4">
        <f t="shared" ref="AI570" si="836">AM570+AN570</f>
        <v>0</v>
      </c>
      <c r="AJ570" s="156">
        <f t="shared" ref="AJ570:AJ573" si="837">+COUNTIF(F570:AG570,"休")</f>
        <v>0</v>
      </c>
      <c r="AM570" s="29">
        <f t="shared" ref="AM570:AM573" si="838">+COUNTIF(F570:AG570,"－")</f>
        <v>0</v>
      </c>
      <c r="AN570" s="29">
        <f t="shared" si="834"/>
        <v>0</v>
      </c>
    </row>
    <row r="571" spans="2:40" x14ac:dyDescent="0.15">
      <c r="B571" s="203"/>
      <c r="C571" s="216"/>
      <c r="D571" s="51" t="str">
        <f>E$10</f>
        <v>△△</v>
      </c>
      <c r="E571" s="109"/>
      <c r="F571" s="52"/>
      <c r="G571" s="53"/>
      <c r="H571" s="53"/>
      <c r="I571" s="53"/>
      <c r="J571" s="53"/>
      <c r="K571" s="53"/>
      <c r="L571" s="53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  <c r="AA571" s="53"/>
      <c r="AB571" s="53"/>
      <c r="AC571" s="53"/>
      <c r="AD571" s="53"/>
      <c r="AE571" s="53"/>
      <c r="AF571" s="53"/>
      <c r="AG571" s="59"/>
      <c r="AH571" s="32">
        <f t="shared" si="835"/>
        <v>28</v>
      </c>
      <c r="AI571" s="4">
        <f>AM571+AN571</f>
        <v>0</v>
      </c>
      <c r="AJ571" s="156">
        <f t="shared" si="837"/>
        <v>0</v>
      </c>
      <c r="AM571" s="29">
        <f t="shared" si="838"/>
        <v>0</v>
      </c>
      <c r="AN571" s="29">
        <f t="shared" si="834"/>
        <v>0</v>
      </c>
    </row>
    <row r="572" spans="2:40" x14ac:dyDescent="0.15">
      <c r="B572" s="203"/>
      <c r="C572" s="216"/>
      <c r="D572" s="51" t="str">
        <f>E$11</f>
        <v>■■</v>
      </c>
      <c r="E572" s="109"/>
      <c r="F572" s="52"/>
      <c r="G572" s="53"/>
      <c r="H572" s="53"/>
      <c r="I572" s="53"/>
      <c r="J572" s="53"/>
      <c r="K572" s="53"/>
      <c r="L572" s="53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  <c r="AA572" s="53"/>
      <c r="AB572" s="53"/>
      <c r="AC572" s="53"/>
      <c r="AD572" s="53"/>
      <c r="AE572" s="53"/>
      <c r="AF572" s="53"/>
      <c r="AG572" s="59"/>
      <c r="AH572" s="32">
        <f t="shared" si="835"/>
        <v>28</v>
      </c>
      <c r="AI572" s="4">
        <f t="shared" ref="AI572:AI574" si="839">AM572+AN572</f>
        <v>0</v>
      </c>
      <c r="AJ572" s="156">
        <f t="shared" si="837"/>
        <v>0</v>
      </c>
      <c r="AM572" s="29">
        <f t="shared" si="838"/>
        <v>0</v>
      </c>
      <c r="AN572" s="29">
        <f t="shared" si="834"/>
        <v>0</v>
      </c>
    </row>
    <row r="573" spans="2:40" x14ac:dyDescent="0.15">
      <c r="B573" s="203"/>
      <c r="C573" s="216"/>
      <c r="D573" s="51" t="str">
        <f>E$12</f>
        <v>★★</v>
      </c>
      <c r="E573" s="109"/>
      <c r="F573" s="52"/>
      <c r="G573" s="53"/>
      <c r="H573" s="53"/>
      <c r="I573" s="53"/>
      <c r="J573" s="53"/>
      <c r="K573" s="53"/>
      <c r="L573" s="53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  <c r="AA573" s="53"/>
      <c r="AB573" s="53"/>
      <c r="AC573" s="53"/>
      <c r="AD573" s="53"/>
      <c r="AE573" s="53"/>
      <c r="AF573" s="53"/>
      <c r="AG573" s="59"/>
      <c r="AH573" s="32">
        <f t="shared" si="835"/>
        <v>28</v>
      </c>
      <c r="AI573" s="4">
        <f t="shared" si="839"/>
        <v>0</v>
      </c>
      <c r="AJ573" s="156">
        <f t="shared" si="837"/>
        <v>0</v>
      </c>
      <c r="AM573" s="29">
        <f t="shared" si="838"/>
        <v>0</v>
      </c>
      <c r="AN573" s="29">
        <f t="shared" si="834"/>
        <v>0</v>
      </c>
    </row>
    <row r="574" spans="2:40" x14ac:dyDescent="0.15">
      <c r="B574" s="204"/>
      <c r="C574" s="217"/>
      <c r="D574" s="47"/>
      <c r="E574" s="86"/>
      <c r="F574" s="159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50"/>
      <c r="AA574" s="50"/>
      <c r="AB574" s="50"/>
      <c r="AC574" s="50"/>
      <c r="AD574" s="50"/>
      <c r="AE574" s="50"/>
      <c r="AF574" s="50"/>
      <c r="AG574" s="140"/>
      <c r="AH574" s="32">
        <f t="shared" si="835"/>
        <v>28</v>
      </c>
      <c r="AI574" s="78">
        <f t="shared" si="839"/>
        <v>0</v>
      </c>
      <c r="AJ574" s="38">
        <f>+COUNTIF(F574:AG574,"休")</f>
        <v>0</v>
      </c>
      <c r="AM574" s="29">
        <f>+COUNTIF(F574:AG574,"－")</f>
        <v>0</v>
      </c>
      <c r="AN574" s="29">
        <f t="shared" si="834"/>
        <v>0</v>
      </c>
    </row>
    <row r="575" spans="2:40" ht="24.75" customHeight="1" x14ac:dyDescent="0.15">
      <c r="B575" s="202" t="s">
        <v>22</v>
      </c>
      <c r="C575" s="215" t="s">
        <v>14</v>
      </c>
      <c r="D575" s="29" t="s">
        <v>17</v>
      </c>
      <c r="E575" s="76" t="s">
        <v>30</v>
      </c>
      <c r="F575" s="107"/>
      <c r="G575" s="108"/>
      <c r="H575" s="108"/>
      <c r="I575" s="108"/>
      <c r="J575" s="108"/>
      <c r="K575" s="108"/>
      <c r="L575" s="108"/>
      <c r="M575" s="108"/>
      <c r="N575" s="108"/>
      <c r="O575" s="108"/>
      <c r="P575" s="108"/>
      <c r="Q575" s="108"/>
      <c r="R575" s="108"/>
      <c r="S575" s="108"/>
      <c r="T575" s="108"/>
      <c r="U575" s="108"/>
      <c r="V575" s="108"/>
      <c r="W575" s="108"/>
      <c r="X575" s="108"/>
      <c r="Y575" s="108"/>
      <c r="Z575" s="108"/>
      <c r="AA575" s="108"/>
      <c r="AB575" s="108"/>
      <c r="AC575" s="108"/>
      <c r="AD575" s="108"/>
      <c r="AE575" s="108"/>
      <c r="AF575" s="108"/>
      <c r="AG575" s="139"/>
      <c r="AH575" s="48"/>
      <c r="AI575" s="29"/>
      <c r="AJ575" s="153"/>
    </row>
    <row r="576" spans="2:40" ht="13.5" customHeight="1" x14ac:dyDescent="0.15">
      <c r="B576" s="203"/>
      <c r="C576" s="216"/>
      <c r="D576" s="47" t="str">
        <f>E$14</f>
        <v>〇〇</v>
      </c>
      <c r="E576" s="86"/>
      <c r="F576" s="56"/>
      <c r="G576" s="49"/>
      <c r="H576" s="49"/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  <c r="X576" s="49"/>
      <c r="Y576" s="49"/>
      <c r="Z576" s="49"/>
      <c r="AA576" s="49"/>
      <c r="AB576" s="49"/>
      <c r="AC576" s="49"/>
      <c r="AD576" s="49"/>
      <c r="AE576" s="49"/>
      <c r="AF576" s="49"/>
      <c r="AG576" s="63"/>
      <c r="AH576" s="32">
        <f t="shared" ref="AH576" si="840">COUNTA(F$136:AG$136)-AI576</f>
        <v>28</v>
      </c>
      <c r="AI576" s="78">
        <f t="shared" ref="AI576:AI579" si="841">AM576+AN576</f>
        <v>0</v>
      </c>
      <c r="AJ576" s="38">
        <f>+COUNTIF(F576:AG576,"休")</f>
        <v>0</v>
      </c>
      <c r="AM576" s="29">
        <f>+COUNTIF(F576:AG576,"－")</f>
        <v>0</v>
      </c>
      <c r="AN576" s="29">
        <f>+COUNTIF(F576:AG576,"外")</f>
        <v>0</v>
      </c>
    </row>
    <row r="577" spans="2:40" x14ac:dyDescent="0.15">
      <c r="B577" s="203"/>
      <c r="C577" s="216"/>
      <c r="D577" s="51" t="str">
        <f>E$15</f>
        <v>●●</v>
      </c>
      <c r="E577" s="109"/>
      <c r="F577" s="52"/>
      <c r="G577" s="53"/>
      <c r="H577" s="53"/>
      <c r="I577" s="53"/>
      <c r="J577" s="53"/>
      <c r="K577" s="53"/>
      <c r="L577" s="53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  <c r="AA577" s="53"/>
      <c r="AB577" s="53"/>
      <c r="AC577" s="53"/>
      <c r="AD577" s="53"/>
      <c r="AE577" s="53"/>
      <c r="AF577" s="53"/>
      <c r="AG577" s="59"/>
      <c r="AH577" s="32">
        <f>COUNTA(F$136:AG$136)-AI577</f>
        <v>28</v>
      </c>
      <c r="AI577" s="4">
        <f t="shared" si="841"/>
        <v>0</v>
      </c>
      <c r="AJ577" s="156">
        <f t="shared" ref="AJ577:AJ579" si="842">+COUNTIF(F577:AG577,"休")</f>
        <v>0</v>
      </c>
      <c r="AM577" s="29">
        <f t="shared" ref="AM577:AM579" si="843">+COUNTIF(F577:AG577,"－")</f>
        <v>0</v>
      </c>
      <c r="AN577" s="29">
        <f>+COUNTIF(F577:AG577,"外")</f>
        <v>0</v>
      </c>
    </row>
    <row r="578" spans="2:40" x14ac:dyDescent="0.15">
      <c r="B578" s="203"/>
      <c r="C578" s="216"/>
      <c r="D578" s="51">
        <f>E$16</f>
        <v>0</v>
      </c>
      <c r="E578" s="109"/>
      <c r="F578" s="52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9"/>
      <c r="AH578" s="32">
        <f t="shared" ref="AH578:AH579" si="844">COUNTA(F$136:AG$136)-AI578</f>
        <v>28</v>
      </c>
      <c r="AI578" s="4">
        <f t="shared" si="841"/>
        <v>0</v>
      </c>
      <c r="AJ578" s="156">
        <f t="shared" si="842"/>
        <v>0</v>
      </c>
      <c r="AM578" s="29">
        <f t="shared" si="843"/>
        <v>0</v>
      </c>
      <c r="AN578" s="29">
        <f>+COUNTIF(F578:AG578,"外")</f>
        <v>0</v>
      </c>
    </row>
    <row r="579" spans="2:40" x14ac:dyDescent="0.15">
      <c r="B579" s="203"/>
      <c r="C579" s="217"/>
      <c r="D579" s="47">
        <f>E$17</f>
        <v>0</v>
      </c>
      <c r="E579" s="86"/>
      <c r="F579" s="52"/>
      <c r="G579" s="54"/>
      <c r="H579" s="54"/>
      <c r="I579" s="54"/>
      <c r="J579" s="54"/>
      <c r="K579" s="54"/>
      <c r="L579" s="54"/>
      <c r="M579" s="54"/>
      <c r="N579" s="54"/>
      <c r="O579" s="54"/>
      <c r="P579" s="54"/>
      <c r="Q579" s="54"/>
      <c r="R579" s="54"/>
      <c r="S579" s="54"/>
      <c r="T579" s="54"/>
      <c r="U579" s="54"/>
      <c r="V579" s="54"/>
      <c r="W579" s="54"/>
      <c r="X579" s="54"/>
      <c r="Y579" s="54"/>
      <c r="Z579" s="54"/>
      <c r="AA579" s="54"/>
      <c r="AB579" s="54"/>
      <c r="AC579" s="54"/>
      <c r="AD579" s="54"/>
      <c r="AE579" s="54"/>
      <c r="AF579" s="54"/>
      <c r="AG579" s="63"/>
      <c r="AH579" s="32">
        <f t="shared" si="844"/>
        <v>28</v>
      </c>
      <c r="AI579" s="31">
        <f t="shared" si="841"/>
        <v>0</v>
      </c>
      <c r="AJ579" s="38">
        <f t="shared" si="842"/>
        <v>0</v>
      </c>
      <c r="AM579" s="29">
        <f t="shared" si="843"/>
        <v>0</v>
      </c>
      <c r="AN579" s="29">
        <f>+COUNTIF(F579:AG579,"外")</f>
        <v>0</v>
      </c>
    </row>
    <row r="580" spans="2:40" ht="24.75" customHeight="1" x14ac:dyDescent="0.15">
      <c r="B580" s="203"/>
      <c r="C580" s="215" t="s">
        <v>15</v>
      </c>
      <c r="D580" s="29" t="s">
        <v>17</v>
      </c>
      <c r="E580" s="76" t="s">
        <v>30</v>
      </c>
      <c r="F580" s="107"/>
      <c r="G580" s="108"/>
      <c r="H580" s="108"/>
      <c r="I580" s="108"/>
      <c r="J580" s="108"/>
      <c r="K580" s="108"/>
      <c r="L580" s="108"/>
      <c r="M580" s="108"/>
      <c r="N580" s="108"/>
      <c r="O580" s="108"/>
      <c r="P580" s="108"/>
      <c r="Q580" s="108"/>
      <c r="R580" s="108"/>
      <c r="S580" s="108"/>
      <c r="T580" s="108"/>
      <c r="U580" s="108"/>
      <c r="V580" s="108"/>
      <c r="W580" s="108"/>
      <c r="X580" s="108"/>
      <c r="Y580" s="108"/>
      <c r="Z580" s="108"/>
      <c r="AA580" s="108"/>
      <c r="AB580" s="108"/>
      <c r="AC580" s="108"/>
      <c r="AD580" s="108"/>
      <c r="AE580" s="108"/>
      <c r="AF580" s="108"/>
      <c r="AG580" s="139"/>
      <c r="AH580" s="48"/>
      <c r="AI580" s="29"/>
      <c r="AJ580" s="153"/>
    </row>
    <row r="581" spans="2:40" x14ac:dyDescent="0.15">
      <c r="B581" s="203"/>
      <c r="C581" s="216"/>
      <c r="D581" s="23" t="str">
        <f>E$18</f>
        <v>●●</v>
      </c>
      <c r="E581" s="113"/>
      <c r="F581" s="56"/>
      <c r="G581" s="49"/>
      <c r="H581" s="49"/>
      <c r="I581" s="49"/>
      <c r="J581" s="49"/>
      <c r="K581" s="49"/>
      <c r="L581" s="49"/>
      <c r="M581" s="49"/>
      <c r="N581" s="49"/>
      <c r="O581" s="49"/>
      <c r="P581" s="49"/>
      <c r="Q581" s="49"/>
      <c r="R581" s="49"/>
      <c r="S581" s="49"/>
      <c r="T581" s="49"/>
      <c r="U581" s="49"/>
      <c r="V581" s="49"/>
      <c r="W581" s="49"/>
      <c r="X581" s="49"/>
      <c r="Y581" s="49"/>
      <c r="Z581" s="49"/>
      <c r="AA581" s="49"/>
      <c r="AB581" s="49"/>
      <c r="AC581" s="49"/>
      <c r="AD581" s="49"/>
      <c r="AE581" s="49"/>
      <c r="AF581" s="49"/>
      <c r="AG581" s="141"/>
      <c r="AH581" s="32">
        <f t="shared" ref="AH581:AH584" si="845">COUNTA(F$136:AG$136)-AI581</f>
        <v>28</v>
      </c>
      <c r="AI581" s="79">
        <f t="shared" ref="AI581:AI584" si="846">AM581+AN581</f>
        <v>0</v>
      </c>
      <c r="AJ581" s="154">
        <f>+COUNTIF(F581:AG581,"休")</f>
        <v>0</v>
      </c>
      <c r="AM581" s="29">
        <f>+COUNTIF(F581:AG581,"－")</f>
        <v>0</v>
      </c>
      <c r="AN581" s="29">
        <f>+COUNTIF(F581:AG581,"外")</f>
        <v>0</v>
      </c>
    </row>
    <row r="582" spans="2:40" x14ac:dyDescent="0.15">
      <c r="B582" s="203"/>
      <c r="C582" s="216"/>
      <c r="D582" s="51">
        <f>E$19</f>
        <v>0</v>
      </c>
      <c r="E582" s="109"/>
      <c r="F582" s="52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9"/>
      <c r="AH582" s="32">
        <f t="shared" si="845"/>
        <v>28</v>
      </c>
      <c r="AI582" s="4">
        <f t="shared" si="846"/>
        <v>0</v>
      </c>
      <c r="AJ582" s="156">
        <f t="shared" ref="AJ582:AJ584" si="847">+COUNTIF(F582:AG582,"休")</f>
        <v>0</v>
      </c>
      <c r="AM582" s="29">
        <f t="shared" ref="AM582:AM584" si="848">+COUNTIF(F582:AG582,"－")</f>
        <v>0</v>
      </c>
      <c r="AN582" s="29">
        <f>+COUNTIF(F582:AG582,"外")</f>
        <v>0</v>
      </c>
    </row>
    <row r="583" spans="2:40" x14ac:dyDescent="0.15">
      <c r="B583" s="203"/>
      <c r="C583" s="216"/>
      <c r="D583" s="51">
        <f>E$20</f>
        <v>0</v>
      </c>
      <c r="E583" s="109"/>
      <c r="F583" s="52"/>
      <c r="G583" s="53"/>
      <c r="H583" s="53"/>
      <c r="I583" s="53"/>
      <c r="J583" s="53"/>
      <c r="K583" s="53"/>
      <c r="L583" s="53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  <c r="AA583" s="53"/>
      <c r="AB583" s="53"/>
      <c r="AC583" s="53"/>
      <c r="AD583" s="53"/>
      <c r="AE583" s="53"/>
      <c r="AF583" s="53"/>
      <c r="AG583" s="59"/>
      <c r="AH583" s="32">
        <f t="shared" si="845"/>
        <v>28</v>
      </c>
      <c r="AI583" s="4">
        <f t="shared" si="846"/>
        <v>0</v>
      </c>
      <c r="AJ583" s="156">
        <f t="shared" si="847"/>
        <v>0</v>
      </c>
      <c r="AM583" s="29">
        <f t="shared" si="848"/>
        <v>0</v>
      </c>
      <c r="AN583" s="29">
        <f>+COUNTIF(F583:AG583,"外")</f>
        <v>0</v>
      </c>
    </row>
    <row r="584" spans="2:40" x14ac:dyDescent="0.15">
      <c r="B584" s="204"/>
      <c r="C584" s="217"/>
      <c r="D584" s="55">
        <f>E$21</f>
        <v>0</v>
      </c>
      <c r="E584" s="111"/>
      <c r="F584" s="160"/>
      <c r="G584" s="58"/>
      <c r="H584" s="58"/>
      <c r="I584" s="58"/>
      <c r="J584" s="58"/>
      <c r="K584" s="58"/>
      <c r="L584" s="58"/>
      <c r="M584" s="58"/>
      <c r="N584" s="58"/>
      <c r="O584" s="58"/>
      <c r="P584" s="58"/>
      <c r="Q584" s="58"/>
      <c r="R584" s="58"/>
      <c r="S584" s="58"/>
      <c r="T584" s="58"/>
      <c r="U584" s="58"/>
      <c r="V584" s="58"/>
      <c r="W584" s="58"/>
      <c r="X584" s="58"/>
      <c r="Y584" s="58"/>
      <c r="Z584" s="58"/>
      <c r="AA584" s="58"/>
      <c r="AB584" s="58"/>
      <c r="AC584" s="58"/>
      <c r="AD584" s="58"/>
      <c r="AE584" s="58"/>
      <c r="AF584" s="58"/>
      <c r="AG584" s="77"/>
      <c r="AH584" s="142">
        <f t="shared" si="845"/>
        <v>28</v>
      </c>
      <c r="AI584" s="151">
        <f t="shared" si="846"/>
        <v>0</v>
      </c>
      <c r="AJ584" s="155">
        <f t="shared" si="847"/>
        <v>0</v>
      </c>
      <c r="AM584" s="29">
        <f t="shared" si="848"/>
        <v>0</v>
      </c>
      <c r="AN584" s="29">
        <f>+COUNTIF(F584:AG584,"外")</f>
        <v>0</v>
      </c>
    </row>
    <row r="585" spans="2:40" x14ac:dyDescent="0.15"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  <c r="AF585" s="12"/>
      <c r="AG585" s="12"/>
    </row>
    <row r="586" spans="2:40" ht="13.5" customHeight="1" x14ac:dyDescent="0.15">
      <c r="B586" s="25"/>
      <c r="C586" s="33"/>
      <c r="D586" s="26"/>
      <c r="E586" s="3" t="s">
        <v>4</v>
      </c>
      <c r="F586" s="10">
        <f>+AG566+1</f>
        <v>46202</v>
      </c>
      <c r="G586" s="11">
        <f>+F586+1</f>
        <v>46203</v>
      </c>
      <c r="H586" s="11">
        <f t="shared" ref="H586" si="849">+G586+1</f>
        <v>46204</v>
      </c>
      <c r="I586" s="11">
        <f t="shared" ref="I586" si="850">+H586+1</f>
        <v>46205</v>
      </c>
      <c r="J586" s="11">
        <f t="shared" ref="J586" si="851">+I586+1</f>
        <v>46206</v>
      </c>
      <c r="K586" s="11">
        <f t="shared" ref="K586" si="852">+J586+1</f>
        <v>46207</v>
      </c>
      <c r="L586" s="11">
        <f t="shared" ref="L586" si="853">+K586+1</f>
        <v>46208</v>
      </c>
      <c r="M586" s="11">
        <f t="shared" ref="M586" si="854">+L586+1</f>
        <v>46209</v>
      </c>
      <c r="N586" s="11">
        <f t="shared" ref="N586" si="855">+M586+1</f>
        <v>46210</v>
      </c>
      <c r="O586" s="11">
        <f t="shared" ref="O586" si="856">+N586+1</f>
        <v>46211</v>
      </c>
      <c r="P586" s="11">
        <f t="shared" ref="P586" si="857">+O586+1</f>
        <v>46212</v>
      </c>
      <c r="Q586" s="11">
        <f t="shared" ref="Q586" si="858">+P586+1</f>
        <v>46213</v>
      </c>
      <c r="R586" s="11">
        <f t="shared" ref="R586" si="859">+Q586+1</f>
        <v>46214</v>
      </c>
      <c r="S586" s="11">
        <f t="shared" ref="S586" si="860">+R586+1</f>
        <v>46215</v>
      </c>
      <c r="T586" s="11">
        <f t="shared" ref="T586" si="861">+S586+1</f>
        <v>46216</v>
      </c>
      <c r="U586" s="11">
        <f t="shared" ref="U586" si="862">+T586+1</f>
        <v>46217</v>
      </c>
      <c r="V586" s="11">
        <f t="shared" ref="V586" si="863">+U586+1</f>
        <v>46218</v>
      </c>
      <c r="W586" s="11">
        <f t="shared" ref="W586" si="864">+V586+1</f>
        <v>46219</v>
      </c>
      <c r="X586" s="11">
        <f t="shared" ref="X586" si="865">+W586+1</f>
        <v>46220</v>
      </c>
      <c r="Y586" s="11">
        <f t="shared" ref="Y586" si="866">+X586+1</f>
        <v>46221</v>
      </c>
      <c r="Z586" s="11">
        <f>+Y586+1</f>
        <v>46222</v>
      </c>
      <c r="AA586" s="11">
        <f t="shared" ref="AA586" si="867">+Z586+1</f>
        <v>46223</v>
      </c>
      <c r="AB586" s="11">
        <f t="shared" ref="AB586" si="868">+AA586+1</f>
        <v>46224</v>
      </c>
      <c r="AC586" s="11">
        <f t="shared" ref="AC586" si="869">+AB586+1</f>
        <v>46225</v>
      </c>
      <c r="AD586" s="11">
        <f>+AC586+1</f>
        <v>46226</v>
      </c>
      <c r="AE586" s="11">
        <f t="shared" ref="AE586:AG586" si="870">+AD586+1</f>
        <v>46227</v>
      </c>
      <c r="AF586" s="11">
        <f t="shared" si="870"/>
        <v>46228</v>
      </c>
      <c r="AG586" s="143">
        <f t="shared" si="870"/>
        <v>46229</v>
      </c>
      <c r="AH586" s="221" t="s">
        <v>86</v>
      </c>
      <c r="AI586" s="224" t="s">
        <v>87</v>
      </c>
      <c r="AJ586" s="227" t="s">
        <v>18</v>
      </c>
      <c r="AK586" s="163"/>
      <c r="AM586" s="164" t="s">
        <v>77</v>
      </c>
      <c r="AN586" s="164" t="s">
        <v>78</v>
      </c>
    </row>
    <row r="587" spans="2:40" x14ac:dyDescent="0.15">
      <c r="B587" s="27"/>
      <c r="C587" s="34"/>
      <c r="D587" s="28"/>
      <c r="E587" s="4" t="s">
        <v>2</v>
      </c>
      <c r="F587" s="124" t="str">
        <f>TEXT(WEEKDAY(+F586),"aaa")</f>
        <v>月</v>
      </c>
      <c r="G587" s="117" t="str">
        <f t="shared" ref="G587:AG587" si="871">TEXT(WEEKDAY(+G586),"aaa")</f>
        <v>火</v>
      </c>
      <c r="H587" s="117" t="str">
        <f t="shared" si="871"/>
        <v>水</v>
      </c>
      <c r="I587" s="117" t="str">
        <f t="shared" si="871"/>
        <v>木</v>
      </c>
      <c r="J587" s="117" t="str">
        <f t="shared" si="871"/>
        <v>金</v>
      </c>
      <c r="K587" s="117" t="str">
        <f t="shared" si="871"/>
        <v>土</v>
      </c>
      <c r="L587" s="117" t="str">
        <f t="shared" si="871"/>
        <v>日</v>
      </c>
      <c r="M587" s="117" t="str">
        <f t="shared" si="871"/>
        <v>月</v>
      </c>
      <c r="N587" s="117" t="str">
        <f t="shared" si="871"/>
        <v>火</v>
      </c>
      <c r="O587" s="117" t="str">
        <f t="shared" si="871"/>
        <v>水</v>
      </c>
      <c r="P587" s="117" t="str">
        <f t="shared" si="871"/>
        <v>木</v>
      </c>
      <c r="Q587" s="117" t="str">
        <f t="shared" si="871"/>
        <v>金</v>
      </c>
      <c r="R587" s="117" t="str">
        <f t="shared" si="871"/>
        <v>土</v>
      </c>
      <c r="S587" s="117" t="str">
        <f t="shared" si="871"/>
        <v>日</v>
      </c>
      <c r="T587" s="117" t="str">
        <f t="shared" si="871"/>
        <v>月</v>
      </c>
      <c r="U587" s="117" t="str">
        <f t="shared" si="871"/>
        <v>火</v>
      </c>
      <c r="V587" s="117" t="str">
        <f t="shared" si="871"/>
        <v>水</v>
      </c>
      <c r="W587" s="117" t="str">
        <f t="shared" si="871"/>
        <v>木</v>
      </c>
      <c r="X587" s="117" t="str">
        <f t="shared" si="871"/>
        <v>金</v>
      </c>
      <c r="Y587" s="117" t="str">
        <f t="shared" si="871"/>
        <v>土</v>
      </c>
      <c r="Z587" s="117" t="str">
        <f t="shared" si="871"/>
        <v>日</v>
      </c>
      <c r="AA587" s="117" t="str">
        <f t="shared" si="871"/>
        <v>月</v>
      </c>
      <c r="AB587" s="117" t="str">
        <f t="shared" si="871"/>
        <v>火</v>
      </c>
      <c r="AC587" s="117" t="str">
        <f t="shared" si="871"/>
        <v>水</v>
      </c>
      <c r="AD587" s="117" t="str">
        <f t="shared" si="871"/>
        <v>木</v>
      </c>
      <c r="AE587" s="117" t="str">
        <f t="shared" si="871"/>
        <v>金</v>
      </c>
      <c r="AF587" s="117" t="str">
        <f t="shared" si="871"/>
        <v>土</v>
      </c>
      <c r="AG587" s="117" t="str">
        <f t="shared" si="871"/>
        <v>日</v>
      </c>
      <c r="AH587" s="222"/>
      <c r="AI587" s="225"/>
      <c r="AJ587" s="228"/>
      <c r="AK587" s="163"/>
      <c r="AM587" s="164"/>
      <c r="AN587" s="164"/>
    </row>
    <row r="588" spans="2:40" ht="24.75" customHeight="1" x14ac:dyDescent="0.15">
      <c r="B588" s="106" t="s">
        <v>62</v>
      </c>
      <c r="C588" s="35" t="s">
        <v>16</v>
      </c>
      <c r="D588" s="29" t="s">
        <v>17</v>
      </c>
      <c r="E588" s="76" t="s">
        <v>30</v>
      </c>
      <c r="F588" s="107"/>
      <c r="G588" s="108"/>
      <c r="H588" s="108"/>
      <c r="I588" s="108"/>
      <c r="J588" s="108"/>
      <c r="K588" s="108"/>
      <c r="L588" s="108"/>
      <c r="M588" s="108"/>
      <c r="N588" s="108"/>
      <c r="O588" s="108"/>
      <c r="P588" s="108"/>
      <c r="Q588" s="108"/>
      <c r="R588" s="108"/>
      <c r="S588" s="108"/>
      <c r="T588" s="108"/>
      <c r="U588" s="108"/>
      <c r="V588" s="108"/>
      <c r="W588" s="108"/>
      <c r="X588" s="108"/>
      <c r="Y588" s="108"/>
      <c r="Z588" s="108"/>
      <c r="AA588" s="108"/>
      <c r="AB588" s="108"/>
      <c r="AC588" s="108"/>
      <c r="AD588" s="108"/>
      <c r="AE588" s="108"/>
      <c r="AF588" s="108"/>
      <c r="AG588" s="139"/>
      <c r="AH588" s="223"/>
      <c r="AI588" s="226"/>
      <c r="AJ588" s="229"/>
      <c r="AK588" s="163"/>
    </row>
    <row r="589" spans="2:40" ht="13.5" customHeight="1" x14ac:dyDescent="0.15">
      <c r="B589" s="202" t="s">
        <v>21</v>
      </c>
      <c r="C589" s="215" t="s">
        <v>10</v>
      </c>
      <c r="D589" s="23" t="str">
        <f>E$8</f>
        <v>〇〇</v>
      </c>
      <c r="E589" s="113"/>
      <c r="F589" s="56"/>
      <c r="G589" s="49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  <c r="Y589" s="49"/>
      <c r="Z589" s="49"/>
      <c r="AA589" s="49"/>
      <c r="AB589" s="49"/>
      <c r="AC589" s="49"/>
      <c r="AD589" s="49"/>
      <c r="AE589" s="49"/>
      <c r="AF589" s="49"/>
      <c r="AG589" s="63"/>
      <c r="AH589" s="32">
        <f>COUNTA(F$156:AG$156)-AI589</f>
        <v>28</v>
      </c>
      <c r="AI589" s="78">
        <f>AM589+AN589</f>
        <v>0</v>
      </c>
      <c r="AJ589" s="38">
        <f>+COUNTIF(F589:AG589,"休")</f>
        <v>0</v>
      </c>
      <c r="AM589" s="29">
        <f>+COUNTIF(F589:AG589,"－")</f>
        <v>0</v>
      </c>
      <c r="AN589" s="29">
        <f t="shared" ref="AN589:AN594" si="872">+COUNTIF(F589:AG589,"外")</f>
        <v>0</v>
      </c>
    </row>
    <row r="590" spans="2:40" ht="13.5" customHeight="1" x14ac:dyDescent="0.15">
      <c r="B590" s="203"/>
      <c r="C590" s="216"/>
      <c r="D590" s="51" t="str">
        <f>E$9</f>
        <v>●●</v>
      </c>
      <c r="E590" s="109"/>
      <c r="F590" s="52"/>
      <c r="G590" s="53"/>
      <c r="H590" s="53"/>
      <c r="I590" s="53"/>
      <c r="J590" s="53"/>
      <c r="K590" s="53"/>
      <c r="L590" s="53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  <c r="AA590" s="53"/>
      <c r="AB590" s="53"/>
      <c r="AC590" s="53"/>
      <c r="AD590" s="53"/>
      <c r="AE590" s="53"/>
      <c r="AF590" s="53"/>
      <c r="AG590" s="59"/>
      <c r="AH590" s="32">
        <f>COUNTA(F$156:AG$156)-AI590</f>
        <v>28</v>
      </c>
      <c r="AI590" s="4">
        <f t="shared" ref="AI590" si="873">AM590+AN590</f>
        <v>0</v>
      </c>
      <c r="AJ590" s="156">
        <f t="shared" ref="AJ590:AJ593" si="874">+COUNTIF(F590:AG590,"休")</f>
        <v>0</v>
      </c>
      <c r="AM590" s="29">
        <f t="shared" ref="AM590:AM593" si="875">+COUNTIF(F590:AG590,"－")</f>
        <v>0</v>
      </c>
      <c r="AN590" s="29">
        <f t="shared" si="872"/>
        <v>0</v>
      </c>
    </row>
    <row r="591" spans="2:40" x14ac:dyDescent="0.15">
      <c r="B591" s="203"/>
      <c r="C591" s="216"/>
      <c r="D591" s="51" t="str">
        <f>E$10</f>
        <v>△△</v>
      </c>
      <c r="E591" s="109"/>
      <c r="F591" s="52"/>
      <c r="G591" s="53"/>
      <c r="H591" s="53"/>
      <c r="I591" s="53"/>
      <c r="J591" s="53"/>
      <c r="K591" s="53"/>
      <c r="L591" s="53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  <c r="AA591" s="53"/>
      <c r="AB591" s="53"/>
      <c r="AC591" s="53"/>
      <c r="AD591" s="53"/>
      <c r="AE591" s="53"/>
      <c r="AF591" s="53"/>
      <c r="AG591" s="59"/>
      <c r="AH591" s="32">
        <f t="shared" ref="AH591:AH592" si="876">COUNTA(F$156:AG$156)-AI591</f>
        <v>28</v>
      </c>
      <c r="AI591" s="4">
        <f>AM591+AN591</f>
        <v>0</v>
      </c>
      <c r="AJ591" s="156">
        <f t="shared" si="874"/>
        <v>0</v>
      </c>
      <c r="AM591" s="29">
        <f t="shared" si="875"/>
        <v>0</v>
      </c>
      <c r="AN591" s="29">
        <f t="shared" si="872"/>
        <v>0</v>
      </c>
    </row>
    <row r="592" spans="2:40" x14ac:dyDescent="0.15">
      <c r="B592" s="203"/>
      <c r="C592" s="216"/>
      <c r="D592" s="51" t="str">
        <f>E$11</f>
        <v>■■</v>
      </c>
      <c r="E592" s="109"/>
      <c r="F592" s="52"/>
      <c r="G592" s="53"/>
      <c r="H592" s="53"/>
      <c r="I592" s="53"/>
      <c r="J592" s="53"/>
      <c r="K592" s="53"/>
      <c r="L592" s="53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  <c r="AA592" s="53"/>
      <c r="AB592" s="53"/>
      <c r="AC592" s="53"/>
      <c r="AD592" s="53"/>
      <c r="AE592" s="53"/>
      <c r="AF592" s="53"/>
      <c r="AG592" s="59"/>
      <c r="AH592" s="32">
        <f t="shared" si="876"/>
        <v>28</v>
      </c>
      <c r="AI592" s="4">
        <f t="shared" ref="AI592:AI594" si="877">AM592+AN592</f>
        <v>0</v>
      </c>
      <c r="AJ592" s="156">
        <f t="shared" si="874"/>
        <v>0</v>
      </c>
      <c r="AM592" s="29">
        <f t="shared" si="875"/>
        <v>0</v>
      </c>
      <c r="AN592" s="29">
        <f t="shared" si="872"/>
        <v>0</v>
      </c>
    </row>
    <row r="593" spans="1:40" x14ac:dyDescent="0.15">
      <c r="B593" s="203"/>
      <c r="C593" s="216"/>
      <c r="D593" s="51" t="str">
        <f>E$12</f>
        <v>★★</v>
      </c>
      <c r="E593" s="109"/>
      <c r="F593" s="52"/>
      <c r="G593" s="53"/>
      <c r="H593" s="53"/>
      <c r="I593" s="53"/>
      <c r="J593" s="53"/>
      <c r="K593" s="53"/>
      <c r="L593" s="53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  <c r="AA593" s="53"/>
      <c r="AB593" s="53"/>
      <c r="AC593" s="53"/>
      <c r="AD593" s="53"/>
      <c r="AE593" s="53"/>
      <c r="AF593" s="53"/>
      <c r="AG593" s="59"/>
      <c r="AH593" s="32">
        <f>COUNTA(F$156:AG$156)-AI593</f>
        <v>28</v>
      </c>
      <c r="AI593" s="4">
        <f t="shared" si="877"/>
        <v>0</v>
      </c>
      <c r="AJ593" s="156">
        <f t="shared" si="874"/>
        <v>0</v>
      </c>
      <c r="AM593" s="29">
        <f t="shared" si="875"/>
        <v>0</v>
      </c>
      <c r="AN593" s="29">
        <f t="shared" si="872"/>
        <v>0</v>
      </c>
    </row>
    <row r="594" spans="1:40" x14ac:dyDescent="0.15">
      <c r="B594" s="204"/>
      <c r="C594" s="217"/>
      <c r="D594" s="47"/>
      <c r="E594" s="86"/>
      <c r="F594" s="159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50"/>
      <c r="AA594" s="50"/>
      <c r="AB594" s="50"/>
      <c r="AC594" s="50"/>
      <c r="AD594" s="50"/>
      <c r="AE594" s="50"/>
      <c r="AF594" s="50"/>
      <c r="AG594" s="140"/>
      <c r="AH594" s="32">
        <f>COUNTA(F$156:AG$156)-AI594</f>
        <v>28</v>
      </c>
      <c r="AI594" s="78">
        <f t="shared" si="877"/>
        <v>0</v>
      </c>
      <c r="AJ594" s="38">
        <f>+COUNTIF(F594:AG594,"休")</f>
        <v>0</v>
      </c>
      <c r="AM594" s="29">
        <f>+COUNTIF(F594:AG594,"－")</f>
        <v>0</v>
      </c>
      <c r="AN594" s="29">
        <f t="shared" si="872"/>
        <v>0</v>
      </c>
    </row>
    <row r="595" spans="1:40" ht="24.75" customHeight="1" x14ac:dyDescent="0.15">
      <c r="B595" s="202" t="s">
        <v>22</v>
      </c>
      <c r="C595" s="215" t="s">
        <v>14</v>
      </c>
      <c r="D595" s="29" t="s">
        <v>17</v>
      </c>
      <c r="E595" s="76" t="s">
        <v>30</v>
      </c>
      <c r="F595" s="107"/>
      <c r="G595" s="108"/>
      <c r="H595" s="108"/>
      <c r="I595" s="108"/>
      <c r="J595" s="108"/>
      <c r="K595" s="108"/>
      <c r="L595" s="108"/>
      <c r="M595" s="108"/>
      <c r="N595" s="108"/>
      <c r="O595" s="108"/>
      <c r="P595" s="108"/>
      <c r="Q595" s="108"/>
      <c r="R595" s="108"/>
      <c r="S595" s="108"/>
      <c r="T595" s="108"/>
      <c r="U595" s="108"/>
      <c r="V595" s="108"/>
      <c r="W595" s="108"/>
      <c r="X595" s="108"/>
      <c r="Y595" s="108"/>
      <c r="Z595" s="108"/>
      <c r="AA595" s="108"/>
      <c r="AB595" s="108"/>
      <c r="AC595" s="108"/>
      <c r="AD595" s="108"/>
      <c r="AE595" s="108"/>
      <c r="AF595" s="108"/>
      <c r="AG595" s="139"/>
      <c r="AH595" s="48"/>
      <c r="AI595" s="29"/>
      <c r="AJ595" s="153"/>
    </row>
    <row r="596" spans="1:40" ht="13.5" customHeight="1" x14ac:dyDescent="0.15">
      <c r="B596" s="203"/>
      <c r="C596" s="216"/>
      <c r="D596" s="47" t="str">
        <f>E$14</f>
        <v>〇〇</v>
      </c>
      <c r="E596" s="86"/>
      <c r="F596" s="56"/>
      <c r="G596" s="49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  <c r="Z596" s="49"/>
      <c r="AA596" s="49"/>
      <c r="AB596" s="49"/>
      <c r="AC596" s="49"/>
      <c r="AD596" s="49"/>
      <c r="AE596" s="49"/>
      <c r="AF596" s="49"/>
      <c r="AG596" s="63"/>
      <c r="AH596" s="32">
        <f>COUNTA(F$156:AG$156)-AI596</f>
        <v>28</v>
      </c>
      <c r="AI596" s="78">
        <f t="shared" ref="AI596:AI599" si="878">AM596+AN596</f>
        <v>0</v>
      </c>
      <c r="AJ596" s="38">
        <f>+COUNTIF(F596:AG596,"休")</f>
        <v>0</v>
      </c>
      <c r="AM596" s="29">
        <f>+COUNTIF(F596:AG596,"－")</f>
        <v>0</v>
      </c>
      <c r="AN596" s="29">
        <f>+COUNTIF(F596:AG596,"外")</f>
        <v>0</v>
      </c>
    </row>
    <row r="597" spans="1:40" x14ac:dyDescent="0.15">
      <c r="B597" s="203"/>
      <c r="C597" s="216"/>
      <c r="D597" s="51" t="str">
        <f>E$15</f>
        <v>●●</v>
      </c>
      <c r="E597" s="109"/>
      <c r="F597" s="52"/>
      <c r="G597" s="53"/>
      <c r="H597" s="53"/>
      <c r="I597" s="53"/>
      <c r="J597" s="53"/>
      <c r="K597" s="53"/>
      <c r="L597" s="53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  <c r="AA597" s="53"/>
      <c r="AB597" s="53"/>
      <c r="AC597" s="53"/>
      <c r="AD597" s="53"/>
      <c r="AE597" s="53"/>
      <c r="AF597" s="53"/>
      <c r="AG597" s="59"/>
      <c r="AH597" s="32">
        <f>COUNTA(F$156:AG$156)-AI597</f>
        <v>28</v>
      </c>
      <c r="AI597" s="4">
        <f t="shared" si="878"/>
        <v>0</v>
      </c>
      <c r="AJ597" s="156">
        <f t="shared" ref="AJ597:AJ599" si="879">+COUNTIF(F597:AG597,"休")</f>
        <v>0</v>
      </c>
      <c r="AM597" s="29">
        <f t="shared" ref="AM597:AM599" si="880">+COUNTIF(F597:AG597,"－")</f>
        <v>0</v>
      </c>
      <c r="AN597" s="29">
        <f>+COUNTIF(F597:AG597,"外")</f>
        <v>0</v>
      </c>
    </row>
    <row r="598" spans="1:40" x14ac:dyDescent="0.15">
      <c r="B598" s="203"/>
      <c r="C598" s="216"/>
      <c r="D598" s="51">
        <f>E$16</f>
        <v>0</v>
      </c>
      <c r="E598" s="109"/>
      <c r="F598" s="52"/>
      <c r="G598" s="53"/>
      <c r="H598" s="53"/>
      <c r="I598" s="53"/>
      <c r="J598" s="53"/>
      <c r="K598" s="53"/>
      <c r="L598" s="53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  <c r="AA598" s="53"/>
      <c r="AB598" s="53"/>
      <c r="AC598" s="53"/>
      <c r="AD598" s="53"/>
      <c r="AE598" s="53"/>
      <c r="AF598" s="53"/>
      <c r="AG598" s="59"/>
      <c r="AH598" s="32">
        <f t="shared" ref="AH598:AH599" si="881">COUNTA(F$156:AG$156)-AI598</f>
        <v>28</v>
      </c>
      <c r="AI598" s="4">
        <f t="shared" si="878"/>
        <v>0</v>
      </c>
      <c r="AJ598" s="156">
        <f t="shared" si="879"/>
        <v>0</v>
      </c>
      <c r="AM598" s="29">
        <f t="shared" si="880"/>
        <v>0</v>
      </c>
      <c r="AN598" s="29">
        <f>+COUNTIF(F598:AG598,"外")</f>
        <v>0</v>
      </c>
    </row>
    <row r="599" spans="1:40" x14ac:dyDescent="0.15">
      <c r="B599" s="203"/>
      <c r="C599" s="217"/>
      <c r="D599" s="47">
        <f>E$17</f>
        <v>0</v>
      </c>
      <c r="E599" s="86"/>
      <c r="F599" s="52"/>
      <c r="G599" s="54"/>
      <c r="H599" s="54"/>
      <c r="I599" s="54"/>
      <c r="J599" s="54"/>
      <c r="K599" s="54"/>
      <c r="L599" s="54"/>
      <c r="M599" s="54"/>
      <c r="N599" s="54"/>
      <c r="O599" s="54"/>
      <c r="P599" s="54"/>
      <c r="Q599" s="54"/>
      <c r="R599" s="54"/>
      <c r="S599" s="54"/>
      <c r="T599" s="54"/>
      <c r="U599" s="54"/>
      <c r="V599" s="54"/>
      <c r="W599" s="54"/>
      <c r="X599" s="54"/>
      <c r="Y599" s="54"/>
      <c r="Z599" s="54"/>
      <c r="AA599" s="54"/>
      <c r="AB599" s="54"/>
      <c r="AC599" s="54"/>
      <c r="AD599" s="54"/>
      <c r="AE599" s="54"/>
      <c r="AF599" s="54"/>
      <c r="AG599" s="63"/>
      <c r="AH599" s="32">
        <f t="shared" si="881"/>
        <v>28</v>
      </c>
      <c r="AI599" s="31">
        <f t="shared" si="878"/>
        <v>0</v>
      </c>
      <c r="AJ599" s="38">
        <f t="shared" si="879"/>
        <v>0</v>
      </c>
      <c r="AM599" s="29">
        <f t="shared" si="880"/>
        <v>0</v>
      </c>
      <c r="AN599" s="29">
        <f>+COUNTIF(F599:AG599,"外")</f>
        <v>0</v>
      </c>
    </row>
    <row r="600" spans="1:40" ht="24.75" customHeight="1" x14ac:dyDescent="0.15">
      <c r="B600" s="203"/>
      <c r="C600" s="215" t="s">
        <v>15</v>
      </c>
      <c r="D600" s="29" t="s">
        <v>17</v>
      </c>
      <c r="E600" s="76" t="s">
        <v>30</v>
      </c>
      <c r="F600" s="107"/>
      <c r="G600" s="108"/>
      <c r="H600" s="108"/>
      <c r="I600" s="108"/>
      <c r="J600" s="108"/>
      <c r="K600" s="108"/>
      <c r="L600" s="108"/>
      <c r="M600" s="108"/>
      <c r="N600" s="108"/>
      <c r="O600" s="108"/>
      <c r="P600" s="108"/>
      <c r="Q600" s="108"/>
      <c r="R600" s="108"/>
      <c r="S600" s="108"/>
      <c r="T600" s="108"/>
      <c r="U600" s="108"/>
      <c r="V600" s="108"/>
      <c r="W600" s="108"/>
      <c r="X600" s="108"/>
      <c r="Y600" s="108"/>
      <c r="Z600" s="108"/>
      <c r="AA600" s="108"/>
      <c r="AB600" s="108"/>
      <c r="AC600" s="108"/>
      <c r="AD600" s="108"/>
      <c r="AE600" s="108"/>
      <c r="AF600" s="108"/>
      <c r="AG600" s="139"/>
      <c r="AH600" s="48"/>
      <c r="AI600" s="29"/>
      <c r="AJ600" s="153"/>
    </row>
    <row r="601" spans="1:40" x14ac:dyDescent="0.15">
      <c r="B601" s="203"/>
      <c r="C601" s="216"/>
      <c r="D601" s="23" t="str">
        <f>E$18</f>
        <v>●●</v>
      </c>
      <c r="E601" s="113"/>
      <c r="F601" s="56"/>
      <c r="G601" s="49"/>
      <c r="H601" s="49"/>
      <c r="I601" s="49"/>
      <c r="J601" s="49"/>
      <c r="K601" s="49"/>
      <c r="L601" s="49"/>
      <c r="M601" s="49"/>
      <c r="N601" s="49"/>
      <c r="O601" s="49"/>
      <c r="P601" s="49"/>
      <c r="Q601" s="49"/>
      <c r="R601" s="49"/>
      <c r="S601" s="49"/>
      <c r="T601" s="49"/>
      <c r="U601" s="49"/>
      <c r="V601" s="49"/>
      <c r="W601" s="49"/>
      <c r="X601" s="49"/>
      <c r="Y601" s="49"/>
      <c r="Z601" s="49"/>
      <c r="AA601" s="49"/>
      <c r="AB601" s="49"/>
      <c r="AC601" s="49"/>
      <c r="AD601" s="49"/>
      <c r="AE601" s="49"/>
      <c r="AF601" s="49"/>
      <c r="AG601" s="141"/>
      <c r="AH601" s="32">
        <f>COUNTA(F$156:AG$156)-AI601</f>
        <v>28</v>
      </c>
      <c r="AI601" s="79">
        <f t="shared" ref="AI601:AI604" si="882">AM601+AN601</f>
        <v>0</v>
      </c>
      <c r="AJ601" s="154">
        <f>+COUNTIF(F601:AG601,"休")</f>
        <v>0</v>
      </c>
      <c r="AM601" s="29">
        <f>+COUNTIF(F601:AG601,"－")</f>
        <v>0</v>
      </c>
      <c r="AN601" s="29">
        <f>+COUNTIF(F601:AG601,"外")</f>
        <v>0</v>
      </c>
    </row>
    <row r="602" spans="1:40" x14ac:dyDescent="0.15">
      <c r="B602" s="203"/>
      <c r="C602" s="216"/>
      <c r="D602" s="51">
        <f>E$19</f>
        <v>0</v>
      </c>
      <c r="E602" s="109"/>
      <c r="F602" s="52"/>
      <c r="G602" s="53"/>
      <c r="H602" s="53"/>
      <c r="I602" s="53"/>
      <c r="J602" s="53"/>
      <c r="K602" s="53"/>
      <c r="L602" s="53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  <c r="AA602" s="53"/>
      <c r="AB602" s="53"/>
      <c r="AC602" s="53"/>
      <c r="AD602" s="53"/>
      <c r="AE602" s="53"/>
      <c r="AF602" s="53"/>
      <c r="AG602" s="59"/>
      <c r="AH602" s="32">
        <f>COUNTA(F$156:AG$156)-AI602</f>
        <v>28</v>
      </c>
      <c r="AI602" s="4">
        <f t="shared" si="882"/>
        <v>0</v>
      </c>
      <c r="AJ602" s="156">
        <f t="shared" ref="AJ602:AJ604" si="883">+COUNTIF(F602:AG602,"休")</f>
        <v>0</v>
      </c>
      <c r="AM602" s="29">
        <f t="shared" ref="AM602:AM604" si="884">+COUNTIF(F602:AG602,"－")</f>
        <v>0</v>
      </c>
      <c r="AN602" s="29">
        <f>+COUNTIF(F602:AG602,"外")</f>
        <v>0</v>
      </c>
    </row>
    <row r="603" spans="1:40" x14ac:dyDescent="0.15">
      <c r="B603" s="203"/>
      <c r="C603" s="216"/>
      <c r="D603" s="51">
        <f>E$20</f>
        <v>0</v>
      </c>
      <c r="E603" s="109"/>
      <c r="F603" s="52"/>
      <c r="G603" s="53"/>
      <c r="H603" s="53"/>
      <c r="I603" s="53"/>
      <c r="J603" s="53"/>
      <c r="K603" s="53"/>
      <c r="L603" s="53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  <c r="AA603" s="53"/>
      <c r="AB603" s="53"/>
      <c r="AC603" s="53"/>
      <c r="AD603" s="53"/>
      <c r="AE603" s="53"/>
      <c r="AF603" s="53"/>
      <c r="AG603" s="59"/>
      <c r="AH603" s="32">
        <f t="shared" ref="AH603:AH604" si="885">COUNTA(F$156:AG$156)-AI603</f>
        <v>28</v>
      </c>
      <c r="AI603" s="4">
        <f t="shared" si="882"/>
        <v>0</v>
      </c>
      <c r="AJ603" s="156">
        <f t="shared" si="883"/>
        <v>0</v>
      </c>
      <c r="AM603" s="29">
        <f t="shared" si="884"/>
        <v>0</v>
      </c>
      <c r="AN603" s="29">
        <f>+COUNTIF(F603:AG603,"外")</f>
        <v>0</v>
      </c>
    </row>
    <row r="604" spans="1:40" x14ac:dyDescent="0.15">
      <c r="B604" s="204"/>
      <c r="C604" s="217"/>
      <c r="D604" s="55">
        <f>E$21</f>
        <v>0</v>
      </c>
      <c r="E604" s="111"/>
      <c r="F604" s="160"/>
      <c r="G604" s="58"/>
      <c r="H604" s="58"/>
      <c r="I604" s="58"/>
      <c r="J604" s="58"/>
      <c r="K604" s="58"/>
      <c r="L604" s="58"/>
      <c r="M604" s="58"/>
      <c r="N604" s="58"/>
      <c r="O604" s="58"/>
      <c r="P604" s="58"/>
      <c r="Q604" s="58"/>
      <c r="R604" s="58"/>
      <c r="S604" s="58"/>
      <c r="T604" s="58"/>
      <c r="U604" s="58"/>
      <c r="V604" s="58"/>
      <c r="W604" s="58"/>
      <c r="X604" s="58"/>
      <c r="Y604" s="58"/>
      <c r="Z604" s="58"/>
      <c r="AA604" s="58"/>
      <c r="AB604" s="58"/>
      <c r="AC604" s="58"/>
      <c r="AD604" s="58"/>
      <c r="AE604" s="58"/>
      <c r="AF604" s="58"/>
      <c r="AG604" s="77"/>
      <c r="AH604" s="142">
        <f t="shared" si="885"/>
        <v>28</v>
      </c>
      <c r="AI604" s="151">
        <f t="shared" si="882"/>
        <v>0</v>
      </c>
      <c r="AJ604" s="155">
        <f t="shared" si="883"/>
        <v>0</v>
      </c>
      <c r="AM604" s="29">
        <f t="shared" si="884"/>
        <v>0</v>
      </c>
      <c r="AN604" s="29">
        <f>+COUNTIF(F604:AG604,"外")</f>
        <v>0</v>
      </c>
    </row>
    <row r="606" spans="1:40" ht="6" customHeight="1" x14ac:dyDescent="0.15">
      <c r="B606" s="8"/>
      <c r="C606" s="8"/>
      <c r="D606" s="8"/>
      <c r="E606" s="86"/>
      <c r="F606" s="86"/>
      <c r="G606" s="102"/>
      <c r="H606" s="102"/>
      <c r="I606" s="102"/>
      <c r="J606" s="102"/>
      <c r="K606" s="102"/>
      <c r="L606" s="102"/>
      <c r="M606" s="102"/>
      <c r="N606" s="102"/>
      <c r="O606" s="102"/>
      <c r="P606" s="102"/>
      <c r="Q606" s="102"/>
      <c r="R606" s="102"/>
      <c r="S606" s="102"/>
      <c r="T606" s="102"/>
      <c r="U606" s="102"/>
      <c r="V606" s="102"/>
      <c r="W606" s="102"/>
      <c r="X606" s="102"/>
      <c r="Y606" s="102"/>
      <c r="Z606" s="102"/>
      <c r="AA606" s="102"/>
      <c r="AB606" s="102"/>
      <c r="AC606" s="102"/>
      <c r="AD606" s="102"/>
      <c r="AE606" s="102"/>
      <c r="AF606" s="102"/>
      <c r="AG606" s="102"/>
      <c r="AH606" s="8"/>
      <c r="AI606" s="8"/>
      <c r="AJ606" s="8"/>
    </row>
    <row r="607" spans="1:40" ht="18.75" x14ac:dyDescent="0.15">
      <c r="A607" s="6" t="s">
        <v>72</v>
      </c>
      <c r="B607" s="6"/>
      <c r="C607" s="6"/>
      <c r="D607" s="6"/>
      <c r="E607" s="6"/>
      <c r="P607" s="13"/>
      <c r="AJ607" s="7" t="s">
        <v>65</v>
      </c>
    </row>
    <row r="608" spans="1:40" ht="13.5" customHeight="1" x14ac:dyDescent="0.15">
      <c r="AD608" s="166" t="s">
        <v>63</v>
      </c>
      <c r="AE608" s="166"/>
      <c r="AF608" s="166"/>
      <c r="AG608" s="280" t="str">
        <f>AG$2</f>
        <v>令和　年　月　日</v>
      </c>
      <c r="AH608" s="280"/>
      <c r="AI608" s="280"/>
      <c r="AJ608" s="280"/>
    </row>
    <row r="609" spans="2:40" s="130" customFormat="1" ht="18" customHeight="1" x14ac:dyDescent="0.15">
      <c r="B609" s="281" t="s">
        <v>1</v>
      </c>
      <c r="C609" s="281"/>
      <c r="D609" s="131" t="s">
        <v>5</v>
      </c>
      <c r="E609" s="132" t="str">
        <f>E$3</f>
        <v>〇〇〇工事（〇〇工区）</v>
      </c>
      <c r="F609" s="132"/>
      <c r="G609" s="132"/>
      <c r="H609" s="132"/>
      <c r="I609" s="132"/>
      <c r="J609" s="132"/>
      <c r="K609" s="132"/>
      <c r="L609" s="132"/>
      <c r="M609" s="132"/>
      <c r="N609" s="132"/>
      <c r="O609" s="131"/>
      <c r="P609" s="131"/>
      <c r="Q609" s="131"/>
      <c r="R609" s="133" t="s">
        <v>20</v>
      </c>
      <c r="S609" s="133"/>
      <c r="T609" s="133"/>
      <c r="U609" s="134"/>
      <c r="V609" s="134"/>
      <c r="W609" s="131" t="s">
        <v>5</v>
      </c>
      <c r="X609" s="282">
        <f>X$3</f>
        <v>45474</v>
      </c>
      <c r="Y609" s="282"/>
      <c r="Z609" s="282"/>
      <c r="AA609" s="282"/>
      <c r="AB609" s="282"/>
      <c r="AC609" s="131"/>
      <c r="AD609" s="131"/>
      <c r="AE609" s="131"/>
      <c r="AF609" s="131"/>
      <c r="AG609" s="131"/>
    </row>
    <row r="610" spans="2:40" s="130" customFormat="1" ht="18" customHeight="1" x14ac:dyDescent="0.15">
      <c r="B610" s="283" t="s">
        <v>0</v>
      </c>
      <c r="C610" s="283"/>
      <c r="D610" s="131" t="s">
        <v>5</v>
      </c>
      <c r="E610" s="284">
        <f>+X610-X609+1</f>
        <v>258</v>
      </c>
      <c r="F610" s="284"/>
      <c r="G610" s="284"/>
      <c r="H610" s="131"/>
      <c r="I610" s="131"/>
      <c r="J610" s="131"/>
      <c r="K610" s="131"/>
      <c r="L610" s="131"/>
      <c r="M610" s="131"/>
      <c r="N610" s="131"/>
      <c r="O610" s="131"/>
      <c r="P610" s="131"/>
      <c r="Q610" s="131"/>
      <c r="R610" s="133" t="s">
        <v>8</v>
      </c>
      <c r="S610" s="135"/>
      <c r="T610" s="135"/>
      <c r="U610" s="136"/>
      <c r="V610" s="136"/>
      <c r="W610" s="131" t="s">
        <v>5</v>
      </c>
      <c r="X610" s="285">
        <f>X$4</f>
        <v>45731</v>
      </c>
      <c r="Y610" s="285"/>
      <c r="Z610" s="285"/>
      <c r="AA610" s="285"/>
      <c r="AB610" s="285"/>
      <c r="AC610" s="131"/>
      <c r="AD610" s="131"/>
      <c r="AE610" s="131"/>
      <c r="AF610" s="131"/>
      <c r="AG610" s="131"/>
    </row>
    <row r="611" spans="2:40" x14ac:dyDescent="0.15"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  <c r="AG611" s="12"/>
    </row>
    <row r="612" spans="2:40" ht="13.5" customHeight="1" x14ac:dyDescent="0.15">
      <c r="B612" s="25"/>
      <c r="C612" s="33"/>
      <c r="D612" s="26"/>
      <c r="E612" s="15" t="s">
        <v>4</v>
      </c>
      <c r="F612" s="16">
        <f>+AG586+1</f>
        <v>46230</v>
      </c>
      <c r="G612" s="17">
        <f>+F612+1</f>
        <v>46231</v>
      </c>
      <c r="H612" s="17">
        <f t="shared" ref="H612" si="886">+G612+1</f>
        <v>46232</v>
      </c>
      <c r="I612" s="17">
        <f t="shared" ref="I612" si="887">+H612+1</f>
        <v>46233</v>
      </c>
      <c r="J612" s="17">
        <f t="shared" ref="J612" si="888">+I612+1</f>
        <v>46234</v>
      </c>
      <c r="K612" s="17">
        <f t="shared" ref="K612" si="889">+J612+1</f>
        <v>46235</v>
      </c>
      <c r="L612" s="17">
        <f t="shared" ref="L612" si="890">+K612+1</f>
        <v>46236</v>
      </c>
      <c r="M612" s="17">
        <f t="shared" ref="M612" si="891">+L612+1</f>
        <v>46237</v>
      </c>
      <c r="N612" s="17">
        <f t="shared" ref="N612" si="892">+M612+1</f>
        <v>46238</v>
      </c>
      <c r="O612" s="17">
        <f t="shared" ref="O612" si="893">+N612+1</f>
        <v>46239</v>
      </c>
      <c r="P612" s="17">
        <f t="shared" ref="P612" si="894">+O612+1</f>
        <v>46240</v>
      </c>
      <c r="Q612" s="17">
        <f t="shared" ref="Q612" si="895">+P612+1</f>
        <v>46241</v>
      </c>
      <c r="R612" s="17">
        <f t="shared" ref="R612" si="896">+Q612+1</f>
        <v>46242</v>
      </c>
      <c r="S612" s="17">
        <f t="shared" ref="S612" si="897">+R612+1</f>
        <v>46243</v>
      </c>
      <c r="T612" s="17">
        <f t="shared" ref="T612" si="898">+S612+1</f>
        <v>46244</v>
      </c>
      <c r="U612" s="17">
        <f t="shared" ref="U612" si="899">+T612+1</f>
        <v>46245</v>
      </c>
      <c r="V612" s="17">
        <f t="shared" ref="V612" si="900">+U612+1</f>
        <v>46246</v>
      </c>
      <c r="W612" s="17">
        <f t="shared" ref="W612" si="901">+V612+1</f>
        <v>46247</v>
      </c>
      <c r="X612" s="17">
        <f t="shared" ref="X612" si="902">+W612+1</f>
        <v>46248</v>
      </c>
      <c r="Y612" s="17">
        <f t="shared" ref="Y612" si="903">+X612+1</f>
        <v>46249</v>
      </c>
      <c r="Z612" s="17">
        <f>+Y612+1</f>
        <v>46250</v>
      </c>
      <c r="AA612" s="17">
        <f t="shared" ref="AA612" si="904">+Z612+1</f>
        <v>46251</v>
      </c>
      <c r="AB612" s="17">
        <f t="shared" ref="AB612" si="905">+AA612+1</f>
        <v>46252</v>
      </c>
      <c r="AC612" s="17">
        <f t="shared" ref="AC612" si="906">+AB612+1</f>
        <v>46253</v>
      </c>
      <c r="AD612" s="17">
        <f>+AC612+1</f>
        <v>46254</v>
      </c>
      <c r="AE612" s="17">
        <f t="shared" ref="AE612" si="907">+AD612+1</f>
        <v>46255</v>
      </c>
      <c r="AF612" s="17">
        <f>+AE612+1</f>
        <v>46256</v>
      </c>
      <c r="AG612" s="143">
        <f t="shared" ref="AG612" si="908">+AF612+1</f>
        <v>46257</v>
      </c>
      <c r="AH612" s="221" t="s">
        <v>86</v>
      </c>
      <c r="AI612" s="224" t="s">
        <v>87</v>
      </c>
      <c r="AJ612" s="227" t="s">
        <v>18</v>
      </c>
      <c r="AK612" s="163"/>
      <c r="AM612" s="164" t="s">
        <v>77</v>
      </c>
      <c r="AN612" s="164" t="s">
        <v>78</v>
      </c>
    </row>
    <row r="613" spans="2:40" x14ac:dyDescent="0.15">
      <c r="B613" s="27"/>
      <c r="C613" s="34"/>
      <c r="D613" s="28"/>
      <c r="E613" s="18" t="s">
        <v>2</v>
      </c>
      <c r="F613" s="128" t="str">
        <f>TEXT(WEEKDAY(+F612),"aaa")</f>
        <v>月</v>
      </c>
      <c r="G613" s="121" t="str">
        <f t="shared" ref="G613:AG613" si="909">TEXT(WEEKDAY(+G612),"aaa")</f>
        <v>火</v>
      </c>
      <c r="H613" s="121" t="str">
        <f t="shared" si="909"/>
        <v>水</v>
      </c>
      <c r="I613" s="121" t="str">
        <f t="shared" si="909"/>
        <v>木</v>
      </c>
      <c r="J613" s="121" t="str">
        <f t="shared" si="909"/>
        <v>金</v>
      </c>
      <c r="K613" s="121" t="str">
        <f t="shared" si="909"/>
        <v>土</v>
      </c>
      <c r="L613" s="121" t="str">
        <f t="shared" si="909"/>
        <v>日</v>
      </c>
      <c r="M613" s="121" t="str">
        <f t="shared" si="909"/>
        <v>月</v>
      </c>
      <c r="N613" s="121" t="str">
        <f t="shared" si="909"/>
        <v>火</v>
      </c>
      <c r="O613" s="121" t="str">
        <f t="shared" si="909"/>
        <v>水</v>
      </c>
      <c r="P613" s="121" t="str">
        <f t="shared" si="909"/>
        <v>木</v>
      </c>
      <c r="Q613" s="121" t="str">
        <f t="shared" si="909"/>
        <v>金</v>
      </c>
      <c r="R613" s="121" t="str">
        <f t="shared" si="909"/>
        <v>土</v>
      </c>
      <c r="S613" s="121" t="str">
        <f t="shared" si="909"/>
        <v>日</v>
      </c>
      <c r="T613" s="121" t="str">
        <f t="shared" si="909"/>
        <v>月</v>
      </c>
      <c r="U613" s="121" t="str">
        <f t="shared" si="909"/>
        <v>火</v>
      </c>
      <c r="V613" s="121" t="str">
        <f t="shared" si="909"/>
        <v>水</v>
      </c>
      <c r="W613" s="121" t="str">
        <f t="shared" si="909"/>
        <v>木</v>
      </c>
      <c r="X613" s="121" t="str">
        <f t="shared" si="909"/>
        <v>金</v>
      </c>
      <c r="Y613" s="121" t="str">
        <f t="shared" si="909"/>
        <v>土</v>
      </c>
      <c r="Z613" s="121" t="str">
        <f t="shared" si="909"/>
        <v>日</v>
      </c>
      <c r="AA613" s="121" t="str">
        <f t="shared" si="909"/>
        <v>月</v>
      </c>
      <c r="AB613" s="121" t="str">
        <f t="shared" si="909"/>
        <v>火</v>
      </c>
      <c r="AC613" s="121" t="str">
        <f t="shared" si="909"/>
        <v>水</v>
      </c>
      <c r="AD613" s="121" t="str">
        <f t="shared" si="909"/>
        <v>木</v>
      </c>
      <c r="AE613" s="121" t="str">
        <f t="shared" si="909"/>
        <v>金</v>
      </c>
      <c r="AF613" s="121" t="str">
        <f t="shared" si="909"/>
        <v>土</v>
      </c>
      <c r="AG613" s="129" t="str">
        <f t="shared" si="909"/>
        <v>日</v>
      </c>
      <c r="AH613" s="222"/>
      <c r="AI613" s="225"/>
      <c r="AJ613" s="228"/>
      <c r="AK613" s="163"/>
      <c r="AM613" s="164"/>
      <c r="AN613" s="164"/>
    </row>
    <row r="614" spans="2:40" ht="24.75" customHeight="1" x14ac:dyDescent="0.15">
      <c r="B614" s="106" t="s">
        <v>62</v>
      </c>
      <c r="C614" s="35" t="s">
        <v>16</v>
      </c>
      <c r="D614" s="29" t="s">
        <v>17</v>
      </c>
      <c r="E614" s="76" t="s">
        <v>30</v>
      </c>
      <c r="F614" s="107"/>
      <c r="G614" s="108"/>
      <c r="H614" s="108"/>
      <c r="I614" s="108"/>
      <c r="J614" s="108"/>
      <c r="K614" s="108"/>
      <c r="L614" s="108"/>
      <c r="M614" s="108"/>
      <c r="N614" s="108"/>
      <c r="O614" s="108"/>
      <c r="P614" s="108"/>
      <c r="Q614" s="108"/>
      <c r="R614" s="108"/>
      <c r="S614" s="108"/>
      <c r="T614" s="108"/>
      <c r="U614" s="108"/>
      <c r="V614" s="108"/>
      <c r="W614" s="108"/>
      <c r="X614" s="108"/>
      <c r="Y614" s="108"/>
      <c r="Z614" s="108"/>
      <c r="AA614" s="108"/>
      <c r="AB614" s="108"/>
      <c r="AC614" s="108"/>
      <c r="AD614" s="108"/>
      <c r="AE614" s="108"/>
      <c r="AF614" s="108"/>
      <c r="AG614" s="139"/>
      <c r="AH614" s="223"/>
      <c r="AI614" s="226"/>
      <c r="AJ614" s="229"/>
      <c r="AK614" s="163"/>
    </row>
    <row r="615" spans="2:40" ht="13.5" customHeight="1" x14ac:dyDescent="0.15">
      <c r="B615" s="202" t="s">
        <v>21</v>
      </c>
      <c r="C615" s="215" t="s">
        <v>10</v>
      </c>
      <c r="D615" s="23" t="str">
        <f>E$8</f>
        <v>〇〇</v>
      </c>
      <c r="E615" s="113"/>
      <c r="F615" s="56"/>
      <c r="G615" s="49"/>
      <c r="H615" s="49"/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  <c r="W615" s="49"/>
      <c r="X615" s="49"/>
      <c r="Y615" s="49"/>
      <c r="Z615" s="49"/>
      <c r="AA615" s="49"/>
      <c r="AB615" s="49"/>
      <c r="AC615" s="49"/>
      <c r="AD615" s="49"/>
      <c r="AE615" s="49"/>
      <c r="AF615" s="49"/>
      <c r="AG615" s="63"/>
      <c r="AH615" s="32">
        <f>COUNTA(F$96:AG$96)-AI615</f>
        <v>28</v>
      </c>
      <c r="AI615" s="78">
        <f>AM615+AN615</f>
        <v>0</v>
      </c>
      <c r="AJ615" s="38">
        <f>+COUNTIF(F615:AG615,"休")</f>
        <v>0</v>
      </c>
      <c r="AM615" s="29">
        <f>+COUNTIF(F615:AG615,"－")</f>
        <v>0</v>
      </c>
      <c r="AN615" s="29">
        <f t="shared" ref="AN615:AN620" si="910">+COUNTIF(F615:AG615,"外")</f>
        <v>0</v>
      </c>
    </row>
    <row r="616" spans="2:40" ht="13.5" customHeight="1" x14ac:dyDescent="0.15">
      <c r="B616" s="203"/>
      <c r="C616" s="216"/>
      <c r="D616" s="51" t="str">
        <f>E$9</f>
        <v>●●</v>
      </c>
      <c r="E616" s="109"/>
      <c r="F616" s="52"/>
      <c r="G616" s="53"/>
      <c r="H616" s="53"/>
      <c r="I616" s="53"/>
      <c r="J616" s="53"/>
      <c r="K616" s="53"/>
      <c r="L616" s="53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  <c r="AA616" s="53"/>
      <c r="AB616" s="53"/>
      <c r="AC616" s="53"/>
      <c r="AD616" s="53"/>
      <c r="AE616" s="53"/>
      <c r="AF616" s="53"/>
      <c r="AG616" s="59"/>
      <c r="AH616" s="32">
        <f t="shared" ref="AH616:AH620" si="911">COUNTA(F$96:AG$96)-AI616</f>
        <v>28</v>
      </c>
      <c r="AI616" s="4">
        <f t="shared" ref="AI616" si="912">AM616+AN616</f>
        <v>0</v>
      </c>
      <c r="AJ616" s="156">
        <f t="shared" ref="AJ616:AJ619" si="913">+COUNTIF(F616:AG616,"休")</f>
        <v>0</v>
      </c>
      <c r="AM616" s="29">
        <f t="shared" ref="AM616:AM619" si="914">+COUNTIF(F616:AG616,"－")</f>
        <v>0</v>
      </c>
      <c r="AN616" s="29">
        <f t="shared" si="910"/>
        <v>0</v>
      </c>
    </row>
    <row r="617" spans="2:40" x14ac:dyDescent="0.15">
      <c r="B617" s="203"/>
      <c r="C617" s="216"/>
      <c r="D617" s="51" t="str">
        <f>E$10</f>
        <v>△△</v>
      </c>
      <c r="E617" s="109"/>
      <c r="F617" s="52"/>
      <c r="G617" s="53"/>
      <c r="H617" s="53"/>
      <c r="I617" s="53"/>
      <c r="J617" s="53"/>
      <c r="K617" s="53"/>
      <c r="L617" s="53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  <c r="AA617" s="53"/>
      <c r="AB617" s="53"/>
      <c r="AC617" s="53"/>
      <c r="AD617" s="53"/>
      <c r="AE617" s="53"/>
      <c r="AF617" s="53"/>
      <c r="AG617" s="59"/>
      <c r="AH617" s="32">
        <f t="shared" si="911"/>
        <v>28</v>
      </c>
      <c r="AI617" s="4">
        <f>AM617+AN617</f>
        <v>0</v>
      </c>
      <c r="AJ617" s="156">
        <f t="shared" si="913"/>
        <v>0</v>
      </c>
      <c r="AM617" s="29">
        <f t="shared" si="914"/>
        <v>0</v>
      </c>
      <c r="AN617" s="29">
        <f t="shared" si="910"/>
        <v>0</v>
      </c>
    </row>
    <row r="618" spans="2:40" x14ac:dyDescent="0.15">
      <c r="B618" s="203"/>
      <c r="C618" s="216"/>
      <c r="D618" s="51" t="str">
        <f>E$11</f>
        <v>■■</v>
      </c>
      <c r="E618" s="109"/>
      <c r="F618" s="52"/>
      <c r="G618" s="53"/>
      <c r="H618" s="53"/>
      <c r="I618" s="53"/>
      <c r="J618" s="53"/>
      <c r="K618" s="53"/>
      <c r="L618" s="53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  <c r="AA618" s="53"/>
      <c r="AB618" s="53"/>
      <c r="AC618" s="53"/>
      <c r="AD618" s="53"/>
      <c r="AE618" s="53"/>
      <c r="AF618" s="53"/>
      <c r="AG618" s="59"/>
      <c r="AH618" s="32">
        <f t="shared" si="911"/>
        <v>28</v>
      </c>
      <c r="AI618" s="4">
        <f t="shared" ref="AI618:AI620" si="915">AM618+AN618</f>
        <v>0</v>
      </c>
      <c r="AJ618" s="156">
        <f t="shared" si="913"/>
        <v>0</v>
      </c>
      <c r="AM618" s="29">
        <f t="shared" si="914"/>
        <v>0</v>
      </c>
      <c r="AN618" s="29">
        <f t="shared" si="910"/>
        <v>0</v>
      </c>
    </row>
    <row r="619" spans="2:40" x14ac:dyDescent="0.15">
      <c r="B619" s="203"/>
      <c r="C619" s="216"/>
      <c r="D619" s="51" t="str">
        <f>E$12</f>
        <v>★★</v>
      </c>
      <c r="E619" s="109"/>
      <c r="F619" s="52"/>
      <c r="G619" s="53"/>
      <c r="H619" s="53"/>
      <c r="I619" s="53"/>
      <c r="J619" s="53"/>
      <c r="K619" s="53"/>
      <c r="L619" s="53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  <c r="AA619" s="53"/>
      <c r="AB619" s="53"/>
      <c r="AC619" s="53"/>
      <c r="AD619" s="53"/>
      <c r="AE619" s="53"/>
      <c r="AF619" s="53"/>
      <c r="AG619" s="59"/>
      <c r="AH619" s="32">
        <f t="shared" si="911"/>
        <v>28</v>
      </c>
      <c r="AI619" s="4">
        <f t="shared" si="915"/>
        <v>0</v>
      </c>
      <c r="AJ619" s="156">
        <f t="shared" si="913"/>
        <v>0</v>
      </c>
      <c r="AM619" s="29">
        <f t="shared" si="914"/>
        <v>0</v>
      </c>
      <c r="AN619" s="29">
        <f t="shared" si="910"/>
        <v>0</v>
      </c>
    </row>
    <row r="620" spans="2:40" x14ac:dyDescent="0.15">
      <c r="B620" s="204"/>
      <c r="C620" s="217"/>
      <c r="D620" s="47"/>
      <c r="E620" s="86"/>
      <c r="F620" s="159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50"/>
      <c r="AA620" s="50"/>
      <c r="AB620" s="50"/>
      <c r="AC620" s="50"/>
      <c r="AD620" s="50"/>
      <c r="AE620" s="50"/>
      <c r="AF620" s="50"/>
      <c r="AG620" s="140"/>
      <c r="AH620" s="32">
        <f t="shared" si="911"/>
        <v>28</v>
      </c>
      <c r="AI620" s="78">
        <f t="shared" si="915"/>
        <v>0</v>
      </c>
      <c r="AJ620" s="38">
        <f>+COUNTIF(F620:AG620,"休")</f>
        <v>0</v>
      </c>
      <c r="AM620" s="29">
        <f>+COUNTIF(F620:AG620,"－")</f>
        <v>0</v>
      </c>
      <c r="AN620" s="29">
        <f t="shared" si="910"/>
        <v>0</v>
      </c>
    </row>
    <row r="621" spans="2:40" ht="24.75" customHeight="1" x14ac:dyDescent="0.15">
      <c r="B621" s="202" t="s">
        <v>22</v>
      </c>
      <c r="C621" s="215" t="s">
        <v>14</v>
      </c>
      <c r="D621" s="29" t="s">
        <v>17</v>
      </c>
      <c r="E621" s="76" t="s">
        <v>30</v>
      </c>
      <c r="F621" s="107"/>
      <c r="G621" s="108"/>
      <c r="H621" s="108"/>
      <c r="I621" s="108"/>
      <c r="J621" s="108"/>
      <c r="K621" s="108"/>
      <c r="L621" s="108"/>
      <c r="M621" s="108"/>
      <c r="N621" s="108"/>
      <c r="O621" s="108"/>
      <c r="P621" s="108"/>
      <c r="Q621" s="108"/>
      <c r="R621" s="108"/>
      <c r="S621" s="108"/>
      <c r="T621" s="108"/>
      <c r="U621" s="108"/>
      <c r="V621" s="108"/>
      <c r="W621" s="108"/>
      <c r="X621" s="108"/>
      <c r="Y621" s="108"/>
      <c r="Z621" s="108"/>
      <c r="AA621" s="108"/>
      <c r="AB621" s="108"/>
      <c r="AC621" s="108"/>
      <c r="AD621" s="108"/>
      <c r="AE621" s="108"/>
      <c r="AF621" s="108"/>
      <c r="AG621" s="139"/>
      <c r="AH621" s="48"/>
      <c r="AI621" s="29"/>
      <c r="AJ621" s="153"/>
    </row>
    <row r="622" spans="2:40" ht="13.5" customHeight="1" x14ac:dyDescent="0.15">
      <c r="B622" s="203"/>
      <c r="C622" s="216"/>
      <c r="D622" s="47" t="str">
        <f>E$14</f>
        <v>〇〇</v>
      </c>
      <c r="E622" s="86"/>
      <c r="F622" s="56"/>
      <c r="G622" s="49"/>
      <c r="H622" s="49"/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  <c r="W622" s="49"/>
      <c r="X622" s="49"/>
      <c r="Y622" s="49"/>
      <c r="Z622" s="49"/>
      <c r="AA622" s="49"/>
      <c r="AB622" s="49"/>
      <c r="AC622" s="49"/>
      <c r="AD622" s="49"/>
      <c r="AE622" s="49"/>
      <c r="AF622" s="49"/>
      <c r="AG622" s="63"/>
      <c r="AH622" s="32">
        <f t="shared" ref="AH622:AH625" si="916">COUNTA(F$96:AG$96)-AI622</f>
        <v>28</v>
      </c>
      <c r="AI622" s="78">
        <f t="shared" ref="AI622:AI625" si="917">AM622+AN622</f>
        <v>0</v>
      </c>
      <c r="AJ622" s="38">
        <f>+COUNTIF(F622:AG622,"休")</f>
        <v>0</v>
      </c>
      <c r="AM622" s="29">
        <f>+COUNTIF(F622:AG622,"－")</f>
        <v>0</v>
      </c>
      <c r="AN622" s="29">
        <f>+COUNTIF(F622:AG622,"外")</f>
        <v>0</v>
      </c>
    </row>
    <row r="623" spans="2:40" x14ac:dyDescent="0.15">
      <c r="B623" s="203"/>
      <c r="C623" s="216"/>
      <c r="D623" s="51" t="str">
        <f>E$15</f>
        <v>●●</v>
      </c>
      <c r="E623" s="109"/>
      <c r="F623" s="52"/>
      <c r="G623" s="53"/>
      <c r="H623" s="53"/>
      <c r="I623" s="53"/>
      <c r="J623" s="53"/>
      <c r="K623" s="53"/>
      <c r="L623" s="53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  <c r="AA623" s="53"/>
      <c r="AB623" s="53"/>
      <c r="AC623" s="53"/>
      <c r="AD623" s="53"/>
      <c r="AE623" s="53"/>
      <c r="AF623" s="53"/>
      <c r="AG623" s="59"/>
      <c r="AH623" s="32">
        <f t="shared" si="916"/>
        <v>28</v>
      </c>
      <c r="AI623" s="4">
        <f t="shared" si="917"/>
        <v>0</v>
      </c>
      <c r="AJ623" s="156">
        <f t="shared" ref="AJ623:AJ625" si="918">+COUNTIF(F623:AG623,"休")</f>
        <v>0</v>
      </c>
      <c r="AM623" s="29">
        <f t="shared" ref="AM623:AM625" si="919">+COUNTIF(F623:AG623,"－")</f>
        <v>0</v>
      </c>
      <c r="AN623" s="29">
        <f>+COUNTIF(F623:AG623,"外")</f>
        <v>0</v>
      </c>
    </row>
    <row r="624" spans="2:40" x14ac:dyDescent="0.15">
      <c r="B624" s="203"/>
      <c r="C624" s="216"/>
      <c r="D624" s="51">
        <f>E$16</f>
        <v>0</v>
      </c>
      <c r="E624" s="109"/>
      <c r="F624" s="52"/>
      <c r="G624" s="53"/>
      <c r="H624" s="53"/>
      <c r="I624" s="53"/>
      <c r="J624" s="53"/>
      <c r="K624" s="53"/>
      <c r="L624" s="53"/>
      <c r="M624" s="53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  <c r="AA624" s="53"/>
      <c r="AB624" s="53"/>
      <c r="AC624" s="53"/>
      <c r="AD624" s="53"/>
      <c r="AE624" s="53"/>
      <c r="AF624" s="53"/>
      <c r="AG624" s="59"/>
      <c r="AH624" s="32">
        <f t="shared" si="916"/>
        <v>28</v>
      </c>
      <c r="AI624" s="4">
        <f t="shared" si="917"/>
        <v>0</v>
      </c>
      <c r="AJ624" s="156">
        <f t="shared" si="918"/>
        <v>0</v>
      </c>
      <c r="AM624" s="29">
        <f t="shared" si="919"/>
        <v>0</v>
      </c>
      <c r="AN624" s="29">
        <f>+COUNTIF(F624:AG624,"外")</f>
        <v>0</v>
      </c>
    </row>
    <row r="625" spans="2:40" x14ac:dyDescent="0.15">
      <c r="B625" s="203"/>
      <c r="C625" s="217"/>
      <c r="D625" s="47">
        <f>E$17</f>
        <v>0</v>
      </c>
      <c r="E625" s="86"/>
      <c r="F625" s="52"/>
      <c r="G625" s="54"/>
      <c r="H625" s="54"/>
      <c r="I625" s="54"/>
      <c r="J625" s="54"/>
      <c r="K625" s="54"/>
      <c r="L625" s="54"/>
      <c r="M625" s="54"/>
      <c r="N625" s="54"/>
      <c r="O625" s="54"/>
      <c r="P625" s="54"/>
      <c r="Q625" s="54"/>
      <c r="R625" s="54"/>
      <c r="S625" s="54"/>
      <c r="T625" s="54"/>
      <c r="U625" s="54"/>
      <c r="V625" s="54"/>
      <c r="W625" s="54"/>
      <c r="X625" s="54"/>
      <c r="Y625" s="54"/>
      <c r="Z625" s="54"/>
      <c r="AA625" s="54"/>
      <c r="AB625" s="54"/>
      <c r="AC625" s="54"/>
      <c r="AD625" s="54"/>
      <c r="AE625" s="54"/>
      <c r="AF625" s="54"/>
      <c r="AG625" s="63"/>
      <c r="AH625" s="32">
        <f t="shared" si="916"/>
        <v>28</v>
      </c>
      <c r="AI625" s="31">
        <f t="shared" si="917"/>
        <v>0</v>
      </c>
      <c r="AJ625" s="38">
        <f t="shared" si="918"/>
        <v>0</v>
      </c>
      <c r="AM625" s="29">
        <f t="shared" si="919"/>
        <v>0</v>
      </c>
      <c r="AN625" s="29">
        <f>+COUNTIF(F625:AG625,"外")</f>
        <v>0</v>
      </c>
    </row>
    <row r="626" spans="2:40" ht="24.75" customHeight="1" x14ac:dyDescent="0.15">
      <c r="B626" s="203"/>
      <c r="C626" s="215" t="s">
        <v>15</v>
      </c>
      <c r="D626" s="29" t="s">
        <v>17</v>
      </c>
      <c r="E626" s="76" t="s">
        <v>30</v>
      </c>
      <c r="F626" s="107"/>
      <c r="G626" s="108"/>
      <c r="H626" s="108"/>
      <c r="I626" s="108"/>
      <c r="J626" s="108"/>
      <c r="K626" s="108"/>
      <c r="L626" s="108"/>
      <c r="M626" s="108"/>
      <c r="N626" s="108"/>
      <c r="O626" s="108"/>
      <c r="P626" s="108"/>
      <c r="Q626" s="108"/>
      <c r="R626" s="108"/>
      <c r="S626" s="108"/>
      <c r="T626" s="108"/>
      <c r="U626" s="108"/>
      <c r="V626" s="108"/>
      <c r="W626" s="108"/>
      <c r="X626" s="108"/>
      <c r="Y626" s="108"/>
      <c r="Z626" s="108"/>
      <c r="AA626" s="108"/>
      <c r="AB626" s="108"/>
      <c r="AC626" s="108"/>
      <c r="AD626" s="108"/>
      <c r="AE626" s="108"/>
      <c r="AF626" s="108"/>
      <c r="AG626" s="139"/>
      <c r="AH626" s="48"/>
      <c r="AI626" s="29"/>
      <c r="AJ626" s="153"/>
    </row>
    <row r="627" spans="2:40" x14ac:dyDescent="0.15">
      <c r="B627" s="203"/>
      <c r="C627" s="216"/>
      <c r="D627" s="23" t="str">
        <f>E$18</f>
        <v>●●</v>
      </c>
      <c r="E627" s="113"/>
      <c r="F627" s="56"/>
      <c r="G627" s="49"/>
      <c r="H627" s="49"/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  <c r="X627" s="49"/>
      <c r="Y627" s="49"/>
      <c r="Z627" s="49"/>
      <c r="AA627" s="49"/>
      <c r="AB627" s="49"/>
      <c r="AC627" s="49"/>
      <c r="AD627" s="49"/>
      <c r="AE627" s="49"/>
      <c r="AF627" s="49"/>
      <c r="AG627" s="141"/>
      <c r="AH627" s="32">
        <f t="shared" ref="AH627:AH630" si="920">COUNTA(F$96:AG$96)-AI627</f>
        <v>28</v>
      </c>
      <c r="AI627" s="79">
        <f t="shared" ref="AI627:AI630" si="921">AM627+AN627</f>
        <v>0</v>
      </c>
      <c r="AJ627" s="154">
        <f>+COUNTIF(F627:AG627,"休")</f>
        <v>0</v>
      </c>
      <c r="AM627" s="29">
        <f>+COUNTIF(F627:AG627,"－")</f>
        <v>0</v>
      </c>
      <c r="AN627" s="29">
        <f>+COUNTIF(F627:AG627,"外")</f>
        <v>0</v>
      </c>
    </row>
    <row r="628" spans="2:40" x14ac:dyDescent="0.15">
      <c r="B628" s="203"/>
      <c r="C628" s="216"/>
      <c r="D628" s="51">
        <f>E$19</f>
        <v>0</v>
      </c>
      <c r="E628" s="109"/>
      <c r="F628" s="52"/>
      <c r="G628" s="53"/>
      <c r="H628" s="53"/>
      <c r="I628" s="53"/>
      <c r="J628" s="53"/>
      <c r="K628" s="53"/>
      <c r="L628" s="53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  <c r="AA628" s="53"/>
      <c r="AB628" s="53"/>
      <c r="AC628" s="53"/>
      <c r="AD628" s="53"/>
      <c r="AE628" s="53"/>
      <c r="AF628" s="53"/>
      <c r="AG628" s="59"/>
      <c r="AH628" s="32">
        <f t="shared" si="920"/>
        <v>28</v>
      </c>
      <c r="AI628" s="4">
        <f t="shared" si="921"/>
        <v>0</v>
      </c>
      <c r="AJ628" s="156">
        <f t="shared" ref="AJ628:AJ630" si="922">+COUNTIF(F628:AG628,"休")</f>
        <v>0</v>
      </c>
      <c r="AM628" s="29">
        <f t="shared" ref="AM628:AM630" si="923">+COUNTIF(F628:AG628,"－")</f>
        <v>0</v>
      </c>
      <c r="AN628" s="29">
        <f>+COUNTIF(F628:AG628,"外")</f>
        <v>0</v>
      </c>
    </row>
    <row r="629" spans="2:40" x14ac:dyDescent="0.15">
      <c r="B629" s="203"/>
      <c r="C629" s="216"/>
      <c r="D629" s="51">
        <f>E$20</f>
        <v>0</v>
      </c>
      <c r="E629" s="109"/>
      <c r="F629" s="52"/>
      <c r="G629" s="53"/>
      <c r="H629" s="53"/>
      <c r="I629" s="53"/>
      <c r="J629" s="53"/>
      <c r="K629" s="53"/>
      <c r="L629" s="53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  <c r="AA629" s="53"/>
      <c r="AB629" s="53"/>
      <c r="AC629" s="53"/>
      <c r="AD629" s="53"/>
      <c r="AE629" s="53"/>
      <c r="AF629" s="53"/>
      <c r="AG629" s="59"/>
      <c r="AH629" s="32">
        <f t="shared" si="920"/>
        <v>28</v>
      </c>
      <c r="AI629" s="4">
        <f t="shared" si="921"/>
        <v>0</v>
      </c>
      <c r="AJ629" s="156">
        <f t="shared" si="922"/>
        <v>0</v>
      </c>
      <c r="AM629" s="29">
        <f t="shared" si="923"/>
        <v>0</v>
      </c>
      <c r="AN629" s="29">
        <f>+COUNTIF(F629:AG629,"外")</f>
        <v>0</v>
      </c>
    </row>
    <row r="630" spans="2:40" x14ac:dyDescent="0.15">
      <c r="B630" s="204"/>
      <c r="C630" s="217"/>
      <c r="D630" s="55">
        <f>E$21</f>
        <v>0</v>
      </c>
      <c r="E630" s="111"/>
      <c r="F630" s="160"/>
      <c r="G630" s="58"/>
      <c r="H630" s="58"/>
      <c r="I630" s="58"/>
      <c r="J630" s="58"/>
      <c r="K630" s="58"/>
      <c r="L630" s="58"/>
      <c r="M630" s="58"/>
      <c r="N630" s="58"/>
      <c r="O630" s="58"/>
      <c r="P630" s="58"/>
      <c r="Q630" s="58"/>
      <c r="R630" s="58"/>
      <c r="S630" s="58"/>
      <c r="T630" s="58"/>
      <c r="U630" s="58"/>
      <c r="V630" s="58"/>
      <c r="W630" s="58"/>
      <c r="X630" s="58"/>
      <c r="Y630" s="58"/>
      <c r="Z630" s="58"/>
      <c r="AA630" s="58"/>
      <c r="AB630" s="58"/>
      <c r="AC630" s="58"/>
      <c r="AD630" s="58"/>
      <c r="AE630" s="58"/>
      <c r="AF630" s="58"/>
      <c r="AG630" s="77"/>
      <c r="AH630" s="142">
        <f t="shared" si="920"/>
        <v>28</v>
      </c>
      <c r="AI630" s="151">
        <f t="shared" si="921"/>
        <v>0</v>
      </c>
      <c r="AJ630" s="155">
        <f t="shared" si="922"/>
        <v>0</v>
      </c>
      <c r="AM630" s="29">
        <f t="shared" si="923"/>
        <v>0</v>
      </c>
      <c r="AN630" s="29">
        <f>+COUNTIF(F630:AG630,"外")</f>
        <v>0</v>
      </c>
    </row>
    <row r="631" spans="2:40" x14ac:dyDescent="0.15"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F631" s="12"/>
      <c r="AG631" s="12"/>
    </row>
    <row r="632" spans="2:40" ht="13.5" customHeight="1" x14ac:dyDescent="0.15">
      <c r="B632" s="25"/>
      <c r="C632" s="33"/>
      <c r="D632" s="26"/>
      <c r="E632" s="3" t="s">
        <v>4</v>
      </c>
      <c r="F632" s="10">
        <f>+AG612+1</f>
        <v>46258</v>
      </c>
      <c r="G632" s="11">
        <f>+F632+1</f>
        <v>46259</v>
      </c>
      <c r="H632" s="11">
        <f t="shared" ref="H632" si="924">+G632+1</f>
        <v>46260</v>
      </c>
      <c r="I632" s="11">
        <f t="shared" ref="I632" si="925">+H632+1</f>
        <v>46261</v>
      </c>
      <c r="J632" s="11">
        <f t="shared" ref="J632" si="926">+I632+1</f>
        <v>46262</v>
      </c>
      <c r="K632" s="11">
        <f t="shared" ref="K632" si="927">+J632+1</f>
        <v>46263</v>
      </c>
      <c r="L632" s="11">
        <f t="shared" ref="L632" si="928">+K632+1</f>
        <v>46264</v>
      </c>
      <c r="M632" s="11">
        <f t="shared" ref="M632" si="929">+L632+1</f>
        <v>46265</v>
      </c>
      <c r="N632" s="11">
        <f t="shared" ref="N632" si="930">+M632+1</f>
        <v>46266</v>
      </c>
      <c r="O632" s="11">
        <f t="shared" ref="O632" si="931">+N632+1</f>
        <v>46267</v>
      </c>
      <c r="P632" s="11">
        <f t="shared" ref="P632" si="932">+O632+1</f>
        <v>46268</v>
      </c>
      <c r="Q632" s="11">
        <f t="shared" ref="Q632" si="933">+P632+1</f>
        <v>46269</v>
      </c>
      <c r="R632" s="11">
        <f t="shared" ref="R632" si="934">+Q632+1</f>
        <v>46270</v>
      </c>
      <c r="S632" s="11">
        <f t="shared" ref="S632" si="935">+R632+1</f>
        <v>46271</v>
      </c>
      <c r="T632" s="11">
        <f t="shared" ref="T632" si="936">+S632+1</f>
        <v>46272</v>
      </c>
      <c r="U632" s="11">
        <f t="shared" ref="U632" si="937">+T632+1</f>
        <v>46273</v>
      </c>
      <c r="V632" s="11">
        <f t="shared" ref="V632" si="938">+U632+1</f>
        <v>46274</v>
      </c>
      <c r="W632" s="11">
        <f t="shared" ref="W632" si="939">+V632+1</f>
        <v>46275</v>
      </c>
      <c r="X632" s="11">
        <f t="shared" ref="X632" si="940">+W632+1</f>
        <v>46276</v>
      </c>
      <c r="Y632" s="11">
        <f t="shared" ref="Y632" si="941">+X632+1</f>
        <v>46277</v>
      </c>
      <c r="Z632" s="11">
        <f>+Y632+1</f>
        <v>46278</v>
      </c>
      <c r="AA632" s="11">
        <f t="shared" ref="AA632" si="942">+Z632+1</f>
        <v>46279</v>
      </c>
      <c r="AB632" s="11">
        <f t="shared" ref="AB632" si="943">+AA632+1</f>
        <v>46280</v>
      </c>
      <c r="AC632" s="11">
        <f t="shared" ref="AC632" si="944">+AB632+1</f>
        <v>46281</v>
      </c>
      <c r="AD632" s="11">
        <f>+AC632+1</f>
        <v>46282</v>
      </c>
      <c r="AE632" s="11">
        <f t="shared" ref="AE632" si="945">+AD632+1</f>
        <v>46283</v>
      </c>
      <c r="AF632" s="11">
        <f>+AE632+1</f>
        <v>46284</v>
      </c>
      <c r="AG632" s="138">
        <f t="shared" ref="AG632" si="946">+AF632+1</f>
        <v>46285</v>
      </c>
      <c r="AH632" s="221" t="s">
        <v>86</v>
      </c>
      <c r="AI632" s="224" t="s">
        <v>87</v>
      </c>
      <c r="AJ632" s="227" t="s">
        <v>18</v>
      </c>
      <c r="AK632" s="163"/>
      <c r="AM632" s="164" t="s">
        <v>77</v>
      </c>
      <c r="AN632" s="164" t="s">
        <v>78</v>
      </c>
    </row>
    <row r="633" spans="2:40" x14ac:dyDescent="0.15">
      <c r="B633" s="27"/>
      <c r="C633" s="34"/>
      <c r="D633" s="28"/>
      <c r="E633" s="4" t="s">
        <v>2</v>
      </c>
      <c r="F633" s="124" t="str">
        <f>TEXT(WEEKDAY(+F632),"aaa")</f>
        <v>月</v>
      </c>
      <c r="G633" s="117" t="str">
        <f t="shared" ref="G633:AG633" si="947">TEXT(WEEKDAY(+G632),"aaa")</f>
        <v>火</v>
      </c>
      <c r="H633" s="117" t="str">
        <f t="shared" si="947"/>
        <v>水</v>
      </c>
      <c r="I633" s="117" t="str">
        <f t="shared" si="947"/>
        <v>木</v>
      </c>
      <c r="J633" s="117" t="str">
        <f t="shared" si="947"/>
        <v>金</v>
      </c>
      <c r="K633" s="117" t="str">
        <f t="shared" si="947"/>
        <v>土</v>
      </c>
      <c r="L633" s="117" t="str">
        <f t="shared" si="947"/>
        <v>日</v>
      </c>
      <c r="M633" s="117" t="str">
        <f t="shared" si="947"/>
        <v>月</v>
      </c>
      <c r="N633" s="117" t="str">
        <f t="shared" si="947"/>
        <v>火</v>
      </c>
      <c r="O633" s="117" t="str">
        <f t="shared" si="947"/>
        <v>水</v>
      </c>
      <c r="P633" s="117" t="str">
        <f t="shared" si="947"/>
        <v>木</v>
      </c>
      <c r="Q633" s="117" t="str">
        <f t="shared" si="947"/>
        <v>金</v>
      </c>
      <c r="R633" s="117" t="str">
        <f t="shared" si="947"/>
        <v>土</v>
      </c>
      <c r="S633" s="117" t="str">
        <f t="shared" si="947"/>
        <v>日</v>
      </c>
      <c r="T633" s="117" t="str">
        <f t="shared" si="947"/>
        <v>月</v>
      </c>
      <c r="U633" s="117" t="str">
        <f t="shared" si="947"/>
        <v>火</v>
      </c>
      <c r="V633" s="117" t="str">
        <f t="shared" si="947"/>
        <v>水</v>
      </c>
      <c r="W633" s="117" t="str">
        <f t="shared" si="947"/>
        <v>木</v>
      </c>
      <c r="X633" s="117" t="str">
        <f t="shared" si="947"/>
        <v>金</v>
      </c>
      <c r="Y633" s="117" t="str">
        <f t="shared" si="947"/>
        <v>土</v>
      </c>
      <c r="Z633" s="117" t="str">
        <f t="shared" si="947"/>
        <v>日</v>
      </c>
      <c r="AA633" s="117" t="str">
        <f t="shared" si="947"/>
        <v>月</v>
      </c>
      <c r="AB633" s="117" t="str">
        <f t="shared" si="947"/>
        <v>火</v>
      </c>
      <c r="AC633" s="117" t="str">
        <f t="shared" si="947"/>
        <v>水</v>
      </c>
      <c r="AD633" s="117" t="str">
        <f t="shared" si="947"/>
        <v>木</v>
      </c>
      <c r="AE633" s="117" t="str">
        <f t="shared" si="947"/>
        <v>金</v>
      </c>
      <c r="AF633" s="117" t="str">
        <f t="shared" si="947"/>
        <v>土</v>
      </c>
      <c r="AG633" s="126" t="str">
        <f t="shared" si="947"/>
        <v>日</v>
      </c>
      <c r="AH633" s="222"/>
      <c r="AI633" s="225"/>
      <c r="AJ633" s="228"/>
      <c r="AK633" s="163"/>
      <c r="AM633" s="164"/>
      <c r="AN633" s="164"/>
    </row>
    <row r="634" spans="2:40" ht="24.75" customHeight="1" x14ac:dyDescent="0.15">
      <c r="B634" s="106" t="s">
        <v>62</v>
      </c>
      <c r="C634" s="35" t="s">
        <v>16</v>
      </c>
      <c r="D634" s="29" t="s">
        <v>17</v>
      </c>
      <c r="E634" s="76" t="s">
        <v>30</v>
      </c>
      <c r="F634" s="107"/>
      <c r="G634" s="108"/>
      <c r="H634" s="108"/>
      <c r="I634" s="108"/>
      <c r="J634" s="108"/>
      <c r="K634" s="108"/>
      <c r="L634" s="108"/>
      <c r="M634" s="108"/>
      <c r="N634" s="108"/>
      <c r="O634" s="108"/>
      <c r="P634" s="108"/>
      <c r="Q634" s="108"/>
      <c r="R634" s="108"/>
      <c r="S634" s="108"/>
      <c r="T634" s="108"/>
      <c r="U634" s="108"/>
      <c r="V634" s="108"/>
      <c r="W634" s="108"/>
      <c r="X634" s="108"/>
      <c r="Y634" s="108"/>
      <c r="Z634" s="108"/>
      <c r="AA634" s="108"/>
      <c r="AB634" s="108"/>
      <c r="AC634" s="108"/>
      <c r="AD634" s="108"/>
      <c r="AE634" s="108"/>
      <c r="AF634" s="108"/>
      <c r="AG634" s="139"/>
      <c r="AH634" s="223"/>
      <c r="AI634" s="226"/>
      <c r="AJ634" s="229"/>
      <c r="AK634" s="163"/>
    </row>
    <row r="635" spans="2:40" ht="13.5" customHeight="1" x14ac:dyDescent="0.15">
      <c r="B635" s="202" t="s">
        <v>21</v>
      </c>
      <c r="C635" s="215" t="s">
        <v>10</v>
      </c>
      <c r="D635" s="23" t="str">
        <f>E$8</f>
        <v>〇〇</v>
      </c>
      <c r="E635" s="113"/>
      <c r="F635" s="56"/>
      <c r="G635" s="49"/>
      <c r="H635" s="49"/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  <c r="X635" s="49"/>
      <c r="Y635" s="49"/>
      <c r="Z635" s="49"/>
      <c r="AA635" s="49"/>
      <c r="AB635" s="49"/>
      <c r="AC635" s="49"/>
      <c r="AD635" s="49"/>
      <c r="AE635" s="49"/>
      <c r="AF635" s="49"/>
      <c r="AG635" s="63"/>
      <c r="AH635" s="32">
        <f>COUNTA(F$116:AG$116)-AI635</f>
        <v>28</v>
      </c>
      <c r="AI635" s="78">
        <f>AM635+AN635</f>
        <v>0</v>
      </c>
      <c r="AJ635" s="38">
        <f>+COUNTIF(F635:AG635,"休")</f>
        <v>0</v>
      </c>
      <c r="AM635" s="29">
        <f>+COUNTIF(F635:AG635,"－")</f>
        <v>0</v>
      </c>
      <c r="AN635" s="29">
        <f t="shared" ref="AN635:AN640" si="948">+COUNTIF(F635:AG635,"外")</f>
        <v>0</v>
      </c>
    </row>
    <row r="636" spans="2:40" ht="13.5" customHeight="1" x14ac:dyDescent="0.15">
      <c r="B636" s="203"/>
      <c r="C636" s="216"/>
      <c r="D636" s="51" t="str">
        <f>E$9</f>
        <v>●●</v>
      </c>
      <c r="E636" s="109"/>
      <c r="F636" s="52"/>
      <c r="G636" s="53"/>
      <c r="H636" s="53"/>
      <c r="I636" s="53"/>
      <c r="J636" s="53"/>
      <c r="K636" s="53"/>
      <c r="L636" s="53"/>
      <c r="M636" s="53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  <c r="AA636" s="53"/>
      <c r="AB636" s="53"/>
      <c r="AC636" s="53"/>
      <c r="AD636" s="53"/>
      <c r="AE636" s="53"/>
      <c r="AF636" s="53"/>
      <c r="AG636" s="59"/>
      <c r="AH636" s="32">
        <f t="shared" ref="AH636:AH640" si="949">COUNTA(F$116:AG$116)-AI636</f>
        <v>28</v>
      </c>
      <c r="AI636" s="4">
        <f t="shared" ref="AI636" si="950">AM636+AN636</f>
        <v>0</v>
      </c>
      <c r="AJ636" s="156">
        <f t="shared" ref="AJ636:AJ639" si="951">+COUNTIF(F636:AG636,"休")</f>
        <v>0</v>
      </c>
      <c r="AM636" s="29">
        <f t="shared" ref="AM636:AM639" si="952">+COUNTIF(F636:AG636,"－")</f>
        <v>0</v>
      </c>
      <c r="AN636" s="29">
        <f t="shared" si="948"/>
        <v>0</v>
      </c>
    </row>
    <row r="637" spans="2:40" x14ac:dyDescent="0.15">
      <c r="B637" s="203"/>
      <c r="C637" s="216"/>
      <c r="D637" s="51" t="str">
        <f>E$10</f>
        <v>△△</v>
      </c>
      <c r="E637" s="109"/>
      <c r="F637" s="52"/>
      <c r="G637" s="53"/>
      <c r="H637" s="53"/>
      <c r="I637" s="53"/>
      <c r="J637" s="53"/>
      <c r="K637" s="53"/>
      <c r="L637" s="53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  <c r="AA637" s="53"/>
      <c r="AB637" s="53"/>
      <c r="AC637" s="53"/>
      <c r="AD637" s="53"/>
      <c r="AE637" s="53"/>
      <c r="AF637" s="53"/>
      <c r="AG637" s="59"/>
      <c r="AH637" s="32">
        <f t="shared" si="949"/>
        <v>28</v>
      </c>
      <c r="AI637" s="4">
        <f>AM637+AN637</f>
        <v>0</v>
      </c>
      <c r="AJ637" s="156">
        <f t="shared" si="951"/>
        <v>0</v>
      </c>
      <c r="AM637" s="29">
        <f t="shared" si="952"/>
        <v>0</v>
      </c>
      <c r="AN637" s="29">
        <f t="shared" si="948"/>
        <v>0</v>
      </c>
    </row>
    <row r="638" spans="2:40" x14ac:dyDescent="0.15">
      <c r="B638" s="203"/>
      <c r="C638" s="216"/>
      <c r="D638" s="51" t="str">
        <f>E$11</f>
        <v>■■</v>
      </c>
      <c r="E638" s="109"/>
      <c r="F638" s="52"/>
      <c r="G638" s="53"/>
      <c r="H638" s="53"/>
      <c r="I638" s="53"/>
      <c r="J638" s="53"/>
      <c r="K638" s="53"/>
      <c r="L638" s="53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  <c r="AA638" s="53"/>
      <c r="AB638" s="53"/>
      <c r="AC638" s="53"/>
      <c r="AD638" s="53"/>
      <c r="AE638" s="53"/>
      <c r="AF638" s="53"/>
      <c r="AG638" s="59"/>
      <c r="AH638" s="32">
        <f t="shared" si="949"/>
        <v>28</v>
      </c>
      <c r="AI638" s="4">
        <f t="shared" ref="AI638:AI640" si="953">AM638+AN638</f>
        <v>0</v>
      </c>
      <c r="AJ638" s="156">
        <f t="shared" si="951"/>
        <v>0</v>
      </c>
      <c r="AM638" s="29">
        <f t="shared" si="952"/>
        <v>0</v>
      </c>
      <c r="AN638" s="29">
        <f t="shared" si="948"/>
        <v>0</v>
      </c>
    </row>
    <row r="639" spans="2:40" x14ac:dyDescent="0.15">
      <c r="B639" s="203"/>
      <c r="C639" s="216"/>
      <c r="D639" s="51" t="str">
        <f>E$12</f>
        <v>★★</v>
      </c>
      <c r="E639" s="109"/>
      <c r="F639" s="52"/>
      <c r="G639" s="53"/>
      <c r="H639" s="53"/>
      <c r="I639" s="53"/>
      <c r="J639" s="53"/>
      <c r="K639" s="53"/>
      <c r="L639" s="53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  <c r="AA639" s="53"/>
      <c r="AB639" s="53"/>
      <c r="AC639" s="53"/>
      <c r="AD639" s="53"/>
      <c r="AE639" s="53"/>
      <c r="AF639" s="53"/>
      <c r="AG639" s="59"/>
      <c r="AH639" s="32">
        <f t="shared" si="949"/>
        <v>28</v>
      </c>
      <c r="AI639" s="4">
        <f t="shared" si="953"/>
        <v>0</v>
      </c>
      <c r="AJ639" s="156">
        <f t="shared" si="951"/>
        <v>0</v>
      </c>
      <c r="AM639" s="29">
        <f t="shared" si="952"/>
        <v>0</v>
      </c>
      <c r="AN639" s="29">
        <f t="shared" si="948"/>
        <v>0</v>
      </c>
    </row>
    <row r="640" spans="2:40" x14ac:dyDescent="0.15">
      <c r="B640" s="204"/>
      <c r="C640" s="217"/>
      <c r="D640" s="47"/>
      <c r="E640" s="86"/>
      <c r="F640" s="159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  <c r="W640" s="50"/>
      <c r="X640" s="50"/>
      <c r="Y640" s="50"/>
      <c r="Z640" s="50"/>
      <c r="AA640" s="50"/>
      <c r="AB640" s="50"/>
      <c r="AC640" s="50"/>
      <c r="AD640" s="50"/>
      <c r="AE640" s="50"/>
      <c r="AF640" s="50"/>
      <c r="AG640" s="140"/>
      <c r="AH640" s="32">
        <f t="shared" si="949"/>
        <v>28</v>
      </c>
      <c r="AI640" s="78">
        <f t="shared" si="953"/>
        <v>0</v>
      </c>
      <c r="AJ640" s="38">
        <f>+COUNTIF(F640:AG640,"休")</f>
        <v>0</v>
      </c>
      <c r="AM640" s="29">
        <f>+COUNTIF(F640:AG640,"－")</f>
        <v>0</v>
      </c>
      <c r="AN640" s="29">
        <f t="shared" si="948"/>
        <v>0</v>
      </c>
    </row>
    <row r="641" spans="2:40" ht="24.75" customHeight="1" x14ac:dyDescent="0.15">
      <c r="B641" s="202" t="s">
        <v>22</v>
      </c>
      <c r="C641" s="215" t="s">
        <v>14</v>
      </c>
      <c r="D641" s="29" t="s">
        <v>17</v>
      </c>
      <c r="E641" s="76" t="s">
        <v>30</v>
      </c>
      <c r="F641" s="107"/>
      <c r="G641" s="108"/>
      <c r="H641" s="108"/>
      <c r="I641" s="108"/>
      <c r="J641" s="108"/>
      <c r="K641" s="108"/>
      <c r="L641" s="108"/>
      <c r="M641" s="108"/>
      <c r="N641" s="108"/>
      <c r="O641" s="108"/>
      <c r="P641" s="108"/>
      <c r="Q641" s="108"/>
      <c r="R641" s="108"/>
      <c r="S641" s="108"/>
      <c r="T641" s="108"/>
      <c r="U641" s="108"/>
      <c r="V641" s="108"/>
      <c r="W641" s="108"/>
      <c r="X641" s="108"/>
      <c r="Y641" s="108"/>
      <c r="Z641" s="108"/>
      <c r="AA641" s="108"/>
      <c r="AB641" s="108"/>
      <c r="AC641" s="108"/>
      <c r="AD641" s="108"/>
      <c r="AE641" s="108"/>
      <c r="AF641" s="108"/>
      <c r="AG641" s="139"/>
      <c r="AH641" s="48"/>
      <c r="AI641" s="29"/>
      <c r="AJ641" s="153"/>
    </row>
    <row r="642" spans="2:40" ht="13.5" customHeight="1" x14ac:dyDescent="0.15">
      <c r="B642" s="203"/>
      <c r="C642" s="216"/>
      <c r="D642" s="47" t="str">
        <f>E$14</f>
        <v>〇〇</v>
      </c>
      <c r="E642" s="86"/>
      <c r="F642" s="56"/>
      <c r="G642" s="49"/>
      <c r="H642" s="49"/>
      <c r="I642" s="49"/>
      <c r="J642" s="49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  <c r="V642" s="49"/>
      <c r="W642" s="49"/>
      <c r="X642" s="49"/>
      <c r="Y642" s="49"/>
      <c r="Z642" s="49"/>
      <c r="AA642" s="49"/>
      <c r="AB642" s="49"/>
      <c r="AC642" s="49"/>
      <c r="AD642" s="49"/>
      <c r="AE642" s="49"/>
      <c r="AF642" s="49"/>
      <c r="AG642" s="63"/>
      <c r="AH642" s="32">
        <f t="shared" ref="AH642:AH645" si="954">COUNTA(F$116:AG$116)-AI642</f>
        <v>28</v>
      </c>
      <c r="AI642" s="78">
        <f t="shared" ref="AI642:AI645" si="955">AM642+AN642</f>
        <v>0</v>
      </c>
      <c r="AJ642" s="38">
        <f>+COUNTIF(F642:AG642,"休")</f>
        <v>0</v>
      </c>
      <c r="AM642" s="29">
        <f>+COUNTIF(F642:AG642,"－")</f>
        <v>0</v>
      </c>
      <c r="AN642" s="29">
        <f>+COUNTIF(F642:AG642,"外")</f>
        <v>0</v>
      </c>
    </row>
    <row r="643" spans="2:40" x14ac:dyDescent="0.15">
      <c r="B643" s="203"/>
      <c r="C643" s="216"/>
      <c r="D643" s="51" t="str">
        <f>E$15</f>
        <v>●●</v>
      </c>
      <c r="E643" s="109"/>
      <c r="F643" s="52"/>
      <c r="G643" s="53"/>
      <c r="H643" s="53"/>
      <c r="I643" s="53"/>
      <c r="J643" s="53"/>
      <c r="K643" s="53"/>
      <c r="L643" s="53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  <c r="AA643" s="53"/>
      <c r="AB643" s="53"/>
      <c r="AC643" s="53"/>
      <c r="AD643" s="53"/>
      <c r="AE643" s="53"/>
      <c r="AF643" s="53"/>
      <c r="AG643" s="59"/>
      <c r="AH643" s="32">
        <f t="shared" si="954"/>
        <v>28</v>
      </c>
      <c r="AI643" s="4">
        <f t="shared" si="955"/>
        <v>0</v>
      </c>
      <c r="AJ643" s="156">
        <f t="shared" ref="AJ643:AJ645" si="956">+COUNTIF(F643:AG643,"休")</f>
        <v>0</v>
      </c>
      <c r="AM643" s="29">
        <f t="shared" ref="AM643:AM645" si="957">+COUNTIF(F643:AG643,"－")</f>
        <v>0</v>
      </c>
      <c r="AN643" s="29">
        <f>+COUNTIF(F643:AG643,"外")</f>
        <v>0</v>
      </c>
    </row>
    <row r="644" spans="2:40" x14ac:dyDescent="0.15">
      <c r="B644" s="203"/>
      <c r="C644" s="216"/>
      <c r="D644" s="51">
        <f>E$16</f>
        <v>0</v>
      </c>
      <c r="E644" s="109"/>
      <c r="F644" s="52"/>
      <c r="G644" s="53"/>
      <c r="H644" s="53"/>
      <c r="I644" s="53"/>
      <c r="J644" s="53"/>
      <c r="K644" s="53"/>
      <c r="L644" s="53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  <c r="AA644" s="53"/>
      <c r="AB644" s="53"/>
      <c r="AC644" s="53"/>
      <c r="AD644" s="53"/>
      <c r="AE644" s="53"/>
      <c r="AF644" s="53"/>
      <c r="AG644" s="59"/>
      <c r="AH644" s="32">
        <f t="shared" si="954"/>
        <v>28</v>
      </c>
      <c r="AI644" s="4">
        <f t="shared" si="955"/>
        <v>0</v>
      </c>
      <c r="AJ644" s="156">
        <f t="shared" si="956"/>
        <v>0</v>
      </c>
      <c r="AM644" s="29">
        <f t="shared" si="957"/>
        <v>0</v>
      </c>
      <c r="AN644" s="29">
        <f>+COUNTIF(F644:AG644,"外")</f>
        <v>0</v>
      </c>
    </row>
    <row r="645" spans="2:40" x14ac:dyDescent="0.15">
      <c r="B645" s="203"/>
      <c r="C645" s="217"/>
      <c r="D645" s="47">
        <f>E$17</f>
        <v>0</v>
      </c>
      <c r="E645" s="86"/>
      <c r="F645" s="52"/>
      <c r="G645" s="54"/>
      <c r="H645" s="54"/>
      <c r="I645" s="54"/>
      <c r="J645" s="54"/>
      <c r="K645" s="54"/>
      <c r="L645" s="54"/>
      <c r="M645" s="54"/>
      <c r="N645" s="54"/>
      <c r="O645" s="54"/>
      <c r="P645" s="54"/>
      <c r="Q645" s="54"/>
      <c r="R645" s="54"/>
      <c r="S645" s="54"/>
      <c r="T645" s="54"/>
      <c r="U645" s="54"/>
      <c r="V645" s="54"/>
      <c r="W645" s="54"/>
      <c r="X645" s="54"/>
      <c r="Y645" s="54"/>
      <c r="Z645" s="54"/>
      <c r="AA645" s="54"/>
      <c r="AB645" s="54"/>
      <c r="AC645" s="54"/>
      <c r="AD645" s="54"/>
      <c r="AE645" s="54"/>
      <c r="AF645" s="54"/>
      <c r="AG645" s="63"/>
      <c r="AH645" s="32">
        <f t="shared" si="954"/>
        <v>28</v>
      </c>
      <c r="AI645" s="31">
        <f t="shared" si="955"/>
        <v>0</v>
      </c>
      <c r="AJ645" s="38">
        <f t="shared" si="956"/>
        <v>0</v>
      </c>
      <c r="AM645" s="29">
        <f t="shared" si="957"/>
        <v>0</v>
      </c>
      <c r="AN645" s="29">
        <f>+COUNTIF(F645:AG645,"外")</f>
        <v>0</v>
      </c>
    </row>
    <row r="646" spans="2:40" ht="24.75" customHeight="1" x14ac:dyDescent="0.15">
      <c r="B646" s="203"/>
      <c r="C646" s="215" t="s">
        <v>15</v>
      </c>
      <c r="D646" s="29" t="s">
        <v>17</v>
      </c>
      <c r="E646" s="76" t="s">
        <v>30</v>
      </c>
      <c r="F646" s="107"/>
      <c r="G646" s="108"/>
      <c r="H646" s="108"/>
      <c r="I646" s="108"/>
      <c r="J646" s="108"/>
      <c r="K646" s="108"/>
      <c r="L646" s="108"/>
      <c r="M646" s="108"/>
      <c r="N646" s="108"/>
      <c r="O646" s="108"/>
      <c r="P646" s="108"/>
      <c r="Q646" s="108"/>
      <c r="R646" s="108"/>
      <c r="S646" s="108"/>
      <c r="T646" s="108"/>
      <c r="U646" s="108"/>
      <c r="V646" s="108"/>
      <c r="W646" s="108"/>
      <c r="X646" s="108"/>
      <c r="Y646" s="108"/>
      <c r="Z646" s="108"/>
      <c r="AA646" s="108"/>
      <c r="AB646" s="108"/>
      <c r="AC646" s="108"/>
      <c r="AD646" s="108"/>
      <c r="AE646" s="108"/>
      <c r="AF646" s="108"/>
      <c r="AG646" s="139"/>
      <c r="AH646" s="48"/>
      <c r="AI646" s="29"/>
      <c r="AJ646" s="153"/>
    </row>
    <row r="647" spans="2:40" x14ac:dyDescent="0.15">
      <c r="B647" s="203"/>
      <c r="C647" s="216"/>
      <c r="D647" s="23" t="str">
        <f>E$18</f>
        <v>●●</v>
      </c>
      <c r="E647" s="113"/>
      <c r="F647" s="56"/>
      <c r="G647" s="49"/>
      <c r="H647" s="49"/>
      <c r="I647" s="49"/>
      <c r="J647" s="49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  <c r="V647" s="49"/>
      <c r="W647" s="49"/>
      <c r="X647" s="49"/>
      <c r="Y647" s="49"/>
      <c r="Z647" s="49"/>
      <c r="AA647" s="49"/>
      <c r="AB647" s="49"/>
      <c r="AC647" s="49"/>
      <c r="AD647" s="49"/>
      <c r="AE647" s="49"/>
      <c r="AF647" s="49"/>
      <c r="AG647" s="141"/>
      <c r="AH647" s="32">
        <f t="shared" ref="AH647:AH650" si="958">COUNTA(F$116:AG$116)-AI647</f>
        <v>28</v>
      </c>
      <c r="AI647" s="79">
        <f t="shared" ref="AI647:AI650" si="959">AM647+AN647</f>
        <v>0</v>
      </c>
      <c r="AJ647" s="154">
        <f>+COUNTIF(F647:AG647,"休")</f>
        <v>0</v>
      </c>
      <c r="AM647" s="29">
        <f>+COUNTIF(F647:AG647,"－")</f>
        <v>0</v>
      </c>
      <c r="AN647" s="29">
        <f>+COUNTIF(F647:AG647,"外")</f>
        <v>0</v>
      </c>
    </row>
    <row r="648" spans="2:40" x14ac:dyDescent="0.15">
      <c r="B648" s="203"/>
      <c r="C648" s="216"/>
      <c r="D648" s="51">
        <f>E$19</f>
        <v>0</v>
      </c>
      <c r="E648" s="109"/>
      <c r="F648" s="52"/>
      <c r="G648" s="53"/>
      <c r="H648" s="53"/>
      <c r="I648" s="53"/>
      <c r="J648" s="53"/>
      <c r="K648" s="53"/>
      <c r="L648" s="53"/>
      <c r="M648" s="53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  <c r="AA648" s="53"/>
      <c r="AB648" s="53"/>
      <c r="AC648" s="53"/>
      <c r="AD648" s="53"/>
      <c r="AE648" s="53"/>
      <c r="AF648" s="53"/>
      <c r="AG648" s="59"/>
      <c r="AH648" s="32">
        <f t="shared" si="958"/>
        <v>28</v>
      </c>
      <c r="AI648" s="4">
        <f t="shared" si="959"/>
        <v>0</v>
      </c>
      <c r="AJ648" s="156">
        <f t="shared" ref="AJ648:AJ650" si="960">+COUNTIF(F648:AG648,"休")</f>
        <v>0</v>
      </c>
      <c r="AM648" s="29">
        <f t="shared" ref="AM648:AM650" si="961">+COUNTIF(F648:AG648,"－")</f>
        <v>0</v>
      </c>
      <c r="AN648" s="29">
        <f>+COUNTIF(F648:AG648,"外")</f>
        <v>0</v>
      </c>
    </row>
    <row r="649" spans="2:40" x14ac:dyDescent="0.15">
      <c r="B649" s="203"/>
      <c r="C649" s="216"/>
      <c r="D649" s="51">
        <f>E$20</f>
        <v>0</v>
      </c>
      <c r="E649" s="109"/>
      <c r="F649" s="52"/>
      <c r="G649" s="53"/>
      <c r="H649" s="53"/>
      <c r="I649" s="53"/>
      <c r="J649" s="53"/>
      <c r="K649" s="53"/>
      <c r="L649" s="53"/>
      <c r="M649" s="53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  <c r="AA649" s="53"/>
      <c r="AB649" s="53"/>
      <c r="AC649" s="53"/>
      <c r="AD649" s="53"/>
      <c r="AE649" s="53"/>
      <c r="AF649" s="53"/>
      <c r="AG649" s="59"/>
      <c r="AH649" s="32">
        <f t="shared" si="958"/>
        <v>28</v>
      </c>
      <c r="AI649" s="4">
        <f t="shared" si="959"/>
        <v>0</v>
      </c>
      <c r="AJ649" s="156">
        <f t="shared" si="960"/>
        <v>0</v>
      </c>
      <c r="AM649" s="29">
        <f t="shared" si="961"/>
        <v>0</v>
      </c>
      <c r="AN649" s="29">
        <f>+COUNTIF(F649:AG649,"外")</f>
        <v>0</v>
      </c>
    </row>
    <row r="650" spans="2:40" x14ac:dyDescent="0.15">
      <c r="B650" s="204"/>
      <c r="C650" s="217"/>
      <c r="D650" s="55">
        <f>E$21</f>
        <v>0</v>
      </c>
      <c r="E650" s="111"/>
      <c r="F650" s="160"/>
      <c r="G650" s="58"/>
      <c r="H650" s="58"/>
      <c r="I650" s="58"/>
      <c r="J650" s="58"/>
      <c r="K650" s="58"/>
      <c r="L650" s="58"/>
      <c r="M650" s="58"/>
      <c r="N650" s="58"/>
      <c r="O650" s="58"/>
      <c r="P650" s="58"/>
      <c r="Q650" s="58"/>
      <c r="R650" s="58"/>
      <c r="S650" s="58"/>
      <c r="T650" s="58"/>
      <c r="U650" s="58"/>
      <c r="V650" s="58"/>
      <c r="W650" s="58"/>
      <c r="X650" s="58"/>
      <c r="Y650" s="58"/>
      <c r="Z650" s="58"/>
      <c r="AA650" s="58"/>
      <c r="AB650" s="58"/>
      <c r="AC650" s="58"/>
      <c r="AD650" s="58"/>
      <c r="AE650" s="58"/>
      <c r="AF650" s="58"/>
      <c r="AG650" s="77"/>
      <c r="AH650" s="142">
        <f t="shared" si="958"/>
        <v>28</v>
      </c>
      <c r="AI650" s="151">
        <f t="shared" si="959"/>
        <v>0</v>
      </c>
      <c r="AJ650" s="155">
        <f t="shared" si="960"/>
        <v>0</v>
      </c>
      <c r="AM650" s="29">
        <f t="shared" si="961"/>
        <v>0</v>
      </c>
      <c r="AN650" s="29">
        <f>+COUNTIF(F650:AG650,"外")</f>
        <v>0</v>
      </c>
    </row>
    <row r="651" spans="2:40" x14ac:dyDescent="0.15"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  <c r="AF651" s="12"/>
      <c r="AG651" s="12"/>
    </row>
    <row r="652" spans="2:40" ht="13.5" customHeight="1" x14ac:dyDescent="0.15">
      <c r="B652" s="25"/>
      <c r="C652" s="33"/>
      <c r="D652" s="26"/>
      <c r="E652" s="15" t="s">
        <v>4</v>
      </c>
      <c r="F652" s="16">
        <f>+AG632+1</f>
        <v>46286</v>
      </c>
      <c r="G652" s="17">
        <f>+F652+1</f>
        <v>46287</v>
      </c>
      <c r="H652" s="17">
        <f t="shared" ref="H652" si="962">+G652+1</f>
        <v>46288</v>
      </c>
      <c r="I652" s="17">
        <f t="shared" ref="I652" si="963">+H652+1</f>
        <v>46289</v>
      </c>
      <c r="J652" s="17">
        <f t="shared" ref="J652" si="964">+I652+1</f>
        <v>46290</v>
      </c>
      <c r="K652" s="17">
        <f t="shared" ref="K652" si="965">+J652+1</f>
        <v>46291</v>
      </c>
      <c r="L652" s="17">
        <f t="shared" ref="L652" si="966">+K652+1</f>
        <v>46292</v>
      </c>
      <c r="M652" s="17">
        <f t="shared" ref="M652" si="967">+L652+1</f>
        <v>46293</v>
      </c>
      <c r="N652" s="17">
        <f t="shared" ref="N652" si="968">+M652+1</f>
        <v>46294</v>
      </c>
      <c r="O652" s="17">
        <f t="shared" ref="O652" si="969">+N652+1</f>
        <v>46295</v>
      </c>
      <c r="P652" s="17">
        <f t="shared" ref="P652" si="970">+O652+1</f>
        <v>46296</v>
      </c>
      <c r="Q652" s="17">
        <f t="shared" ref="Q652" si="971">+P652+1</f>
        <v>46297</v>
      </c>
      <c r="R652" s="17">
        <f t="shared" ref="R652" si="972">+Q652+1</f>
        <v>46298</v>
      </c>
      <c r="S652" s="17">
        <f t="shared" ref="S652" si="973">+R652+1</f>
        <v>46299</v>
      </c>
      <c r="T652" s="17">
        <f t="shared" ref="T652" si="974">+S652+1</f>
        <v>46300</v>
      </c>
      <c r="U652" s="17">
        <f t="shared" ref="U652" si="975">+T652+1</f>
        <v>46301</v>
      </c>
      <c r="V652" s="17">
        <f t="shared" ref="V652" si="976">+U652+1</f>
        <v>46302</v>
      </c>
      <c r="W652" s="17">
        <f t="shared" ref="W652" si="977">+V652+1</f>
        <v>46303</v>
      </c>
      <c r="X652" s="17">
        <f t="shared" ref="X652" si="978">+W652+1</f>
        <v>46304</v>
      </c>
      <c r="Y652" s="17">
        <f t="shared" ref="Y652" si="979">+X652+1</f>
        <v>46305</v>
      </c>
      <c r="Z652" s="17">
        <f>+Y652+1</f>
        <v>46306</v>
      </c>
      <c r="AA652" s="17">
        <f t="shared" ref="AA652" si="980">+Z652+1</f>
        <v>46307</v>
      </c>
      <c r="AB652" s="17">
        <f t="shared" ref="AB652" si="981">+AA652+1</f>
        <v>46308</v>
      </c>
      <c r="AC652" s="17">
        <f t="shared" ref="AC652" si="982">+AB652+1</f>
        <v>46309</v>
      </c>
      <c r="AD652" s="17">
        <f>+AC652+1</f>
        <v>46310</v>
      </c>
      <c r="AE652" s="17">
        <f t="shared" ref="AE652" si="983">+AD652+1</f>
        <v>46311</v>
      </c>
      <c r="AF652" s="17">
        <f>+AE652+1</f>
        <v>46312</v>
      </c>
      <c r="AG652" s="143">
        <f t="shared" ref="AG652" si="984">+AF652+1</f>
        <v>46313</v>
      </c>
      <c r="AH652" s="221" t="s">
        <v>86</v>
      </c>
      <c r="AI652" s="224" t="s">
        <v>87</v>
      </c>
      <c r="AJ652" s="227" t="s">
        <v>18</v>
      </c>
      <c r="AK652" s="163"/>
      <c r="AM652" s="164" t="s">
        <v>77</v>
      </c>
      <c r="AN652" s="164" t="s">
        <v>78</v>
      </c>
    </row>
    <row r="653" spans="2:40" x14ac:dyDescent="0.15">
      <c r="B653" s="27"/>
      <c r="C653" s="34"/>
      <c r="D653" s="28"/>
      <c r="E653" s="18" t="s">
        <v>2</v>
      </c>
      <c r="F653" s="128" t="str">
        <f>TEXT(WEEKDAY(+F652),"aaa")</f>
        <v>月</v>
      </c>
      <c r="G653" s="121" t="str">
        <f t="shared" ref="G653:AG653" si="985">TEXT(WEEKDAY(+G652),"aaa")</f>
        <v>火</v>
      </c>
      <c r="H653" s="121" t="str">
        <f t="shared" si="985"/>
        <v>水</v>
      </c>
      <c r="I653" s="121" t="str">
        <f t="shared" si="985"/>
        <v>木</v>
      </c>
      <c r="J653" s="121" t="str">
        <f t="shared" si="985"/>
        <v>金</v>
      </c>
      <c r="K653" s="121" t="str">
        <f t="shared" si="985"/>
        <v>土</v>
      </c>
      <c r="L653" s="121" t="str">
        <f t="shared" si="985"/>
        <v>日</v>
      </c>
      <c r="M653" s="121" t="str">
        <f t="shared" si="985"/>
        <v>月</v>
      </c>
      <c r="N653" s="121" t="str">
        <f t="shared" si="985"/>
        <v>火</v>
      </c>
      <c r="O653" s="121" t="str">
        <f t="shared" si="985"/>
        <v>水</v>
      </c>
      <c r="P653" s="121" t="str">
        <f t="shared" si="985"/>
        <v>木</v>
      </c>
      <c r="Q653" s="121" t="str">
        <f t="shared" si="985"/>
        <v>金</v>
      </c>
      <c r="R653" s="121" t="str">
        <f t="shared" si="985"/>
        <v>土</v>
      </c>
      <c r="S653" s="121" t="str">
        <f t="shared" si="985"/>
        <v>日</v>
      </c>
      <c r="T653" s="121" t="str">
        <f t="shared" si="985"/>
        <v>月</v>
      </c>
      <c r="U653" s="121" t="str">
        <f t="shared" si="985"/>
        <v>火</v>
      </c>
      <c r="V653" s="121" t="str">
        <f t="shared" si="985"/>
        <v>水</v>
      </c>
      <c r="W653" s="121" t="str">
        <f t="shared" si="985"/>
        <v>木</v>
      </c>
      <c r="X653" s="121" t="str">
        <f t="shared" si="985"/>
        <v>金</v>
      </c>
      <c r="Y653" s="121" t="str">
        <f t="shared" si="985"/>
        <v>土</v>
      </c>
      <c r="Z653" s="121" t="str">
        <f t="shared" si="985"/>
        <v>日</v>
      </c>
      <c r="AA653" s="121" t="str">
        <f t="shared" si="985"/>
        <v>月</v>
      </c>
      <c r="AB653" s="121" t="str">
        <f t="shared" si="985"/>
        <v>火</v>
      </c>
      <c r="AC653" s="121" t="str">
        <f t="shared" si="985"/>
        <v>水</v>
      </c>
      <c r="AD653" s="121" t="str">
        <f t="shared" si="985"/>
        <v>木</v>
      </c>
      <c r="AE653" s="121" t="str">
        <f t="shared" si="985"/>
        <v>金</v>
      </c>
      <c r="AF653" s="121" t="str">
        <f t="shared" si="985"/>
        <v>土</v>
      </c>
      <c r="AG653" s="129" t="str">
        <f t="shared" si="985"/>
        <v>日</v>
      </c>
      <c r="AH653" s="222"/>
      <c r="AI653" s="225"/>
      <c r="AJ653" s="228"/>
      <c r="AK653" s="163"/>
      <c r="AM653" s="164"/>
      <c r="AN653" s="164"/>
    </row>
    <row r="654" spans="2:40" ht="24.75" customHeight="1" x14ac:dyDescent="0.15">
      <c r="B654" s="106" t="s">
        <v>62</v>
      </c>
      <c r="C654" s="35" t="s">
        <v>16</v>
      </c>
      <c r="D654" s="29" t="s">
        <v>17</v>
      </c>
      <c r="E654" s="76" t="s">
        <v>30</v>
      </c>
      <c r="F654" s="107"/>
      <c r="G654" s="108"/>
      <c r="H654" s="108"/>
      <c r="I654" s="108"/>
      <c r="J654" s="108"/>
      <c r="K654" s="108"/>
      <c r="L654" s="108"/>
      <c r="M654" s="108"/>
      <c r="N654" s="108"/>
      <c r="O654" s="108"/>
      <c r="P654" s="108"/>
      <c r="Q654" s="108"/>
      <c r="R654" s="108"/>
      <c r="S654" s="108"/>
      <c r="T654" s="108"/>
      <c r="U654" s="108"/>
      <c r="V654" s="108"/>
      <c r="W654" s="108"/>
      <c r="X654" s="108"/>
      <c r="Y654" s="108"/>
      <c r="Z654" s="108"/>
      <c r="AA654" s="108"/>
      <c r="AB654" s="108"/>
      <c r="AC654" s="108"/>
      <c r="AD654" s="108"/>
      <c r="AE654" s="108"/>
      <c r="AF654" s="108"/>
      <c r="AG654" s="139"/>
      <c r="AH654" s="223"/>
      <c r="AI654" s="226"/>
      <c r="AJ654" s="229"/>
      <c r="AK654" s="163"/>
    </row>
    <row r="655" spans="2:40" ht="13.5" customHeight="1" x14ac:dyDescent="0.15">
      <c r="B655" s="202" t="s">
        <v>21</v>
      </c>
      <c r="C655" s="215" t="s">
        <v>10</v>
      </c>
      <c r="D655" s="23" t="str">
        <f>E$8</f>
        <v>〇〇</v>
      </c>
      <c r="E655" s="113"/>
      <c r="F655" s="56"/>
      <c r="G655" s="49"/>
      <c r="H655" s="49"/>
      <c r="I655" s="49"/>
      <c r="J655" s="49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  <c r="V655" s="49"/>
      <c r="W655" s="49"/>
      <c r="X655" s="49"/>
      <c r="Y655" s="49"/>
      <c r="Z655" s="49"/>
      <c r="AA655" s="49"/>
      <c r="AB655" s="49"/>
      <c r="AC655" s="49"/>
      <c r="AD655" s="49"/>
      <c r="AE655" s="49"/>
      <c r="AF655" s="49"/>
      <c r="AG655" s="63"/>
      <c r="AH655" s="32">
        <f>COUNTA(F$136:AG$136)-AI655</f>
        <v>28</v>
      </c>
      <c r="AI655" s="78">
        <f>AM655+AN655</f>
        <v>0</v>
      </c>
      <c r="AJ655" s="38">
        <f>+COUNTIF(F655:AG655,"休")</f>
        <v>0</v>
      </c>
      <c r="AM655" s="29">
        <f>+COUNTIF(F655:AG655,"－")</f>
        <v>0</v>
      </c>
      <c r="AN655" s="29">
        <f t="shared" ref="AN655:AN660" si="986">+COUNTIF(F655:AG655,"外")</f>
        <v>0</v>
      </c>
    </row>
    <row r="656" spans="2:40" ht="13.5" customHeight="1" x14ac:dyDescent="0.15">
      <c r="B656" s="203"/>
      <c r="C656" s="216"/>
      <c r="D656" s="51" t="str">
        <f>E$9</f>
        <v>●●</v>
      </c>
      <c r="E656" s="109"/>
      <c r="F656" s="52"/>
      <c r="G656" s="53"/>
      <c r="H656" s="53"/>
      <c r="I656" s="53"/>
      <c r="J656" s="53"/>
      <c r="K656" s="53"/>
      <c r="L656" s="53"/>
      <c r="M656" s="53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  <c r="AA656" s="53"/>
      <c r="AB656" s="53"/>
      <c r="AC656" s="53"/>
      <c r="AD656" s="53"/>
      <c r="AE656" s="53"/>
      <c r="AF656" s="53"/>
      <c r="AG656" s="59"/>
      <c r="AH656" s="32">
        <f t="shared" ref="AH656:AH660" si="987">COUNTA(F$136:AG$136)-AI656</f>
        <v>28</v>
      </c>
      <c r="AI656" s="4">
        <f t="shared" ref="AI656" si="988">AM656+AN656</f>
        <v>0</v>
      </c>
      <c r="AJ656" s="156">
        <f t="shared" ref="AJ656:AJ659" si="989">+COUNTIF(F656:AG656,"休")</f>
        <v>0</v>
      </c>
      <c r="AM656" s="29">
        <f t="shared" ref="AM656:AM659" si="990">+COUNTIF(F656:AG656,"－")</f>
        <v>0</v>
      </c>
      <c r="AN656" s="29">
        <f t="shared" si="986"/>
        <v>0</v>
      </c>
    </row>
    <row r="657" spans="2:40" x14ac:dyDescent="0.15">
      <c r="B657" s="203"/>
      <c r="C657" s="216"/>
      <c r="D657" s="51" t="str">
        <f>E$10</f>
        <v>△△</v>
      </c>
      <c r="E657" s="109"/>
      <c r="F657" s="52"/>
      <c r="G657" s="53"/>
      <c r="H657" s="53"/>
      <c r="I657" s="53"/>
      <c r="J657" s="53"/>
      <c r="K657" s="53"/>
      <c r="L657" s="53"/>
      <c r="M657" s="53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  <c r="AA657" s="53"/>
      <c r="AB657" s="53"/>
      <c r="AC657" s="53"/>
      <c r="AD657" s="53"/>
      <c r="AE657" s="53"/>
      <c r="AF657" s="53"/>
      <c r="AG657" s="59"/>
      <c r="AH657" s="32">
        <f t="shared" si="987"/>
        <v>28</v>
      </c>
      <c r="AI657" s="4">
        <f>AM657+AN657</f>
        <v>0</v>
      </c>
      <c r="AJ657" s="156">
        <f t="shared" si="989"/>
        <v>0</v>
      </c>
      <c r="AM657" s="29">
        <f t="shared" si="990"/>
        <v>0</v>
      </c>
      <c r="AN657" s="29">
        <f t="shared" si="986"/>
        <v>0</v>
      </c>
    </row>
    <row r="658" spans="2:40" x14ac:dyDescent="0.15">
      <c r="B658" s="203"/>
      <c r="C658" s="216"/>
      <c r="D658" s="51" t="str">
        <f>E$11</f>
        <v>■■</v>
      </c>
      <c r="E658" s="109"/>
      <c r="F658" s="52"/>
      <c r="G658" s="53"/>
      <c r="H658" s="53"/>
      <c r="I658" s="53"/>
      <c r="J658" s="53"/>
      <c r="K658" s="53"/>
      <c r="L658" s="53"/>
      <c r="M658" s="53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  <c r="AA658" s="53"/>
      <c r="AB658" s="53"/>
      <c r="AC658" s="53"/>
      <c r="AD658" s="53"/>
      <c r="AE658" s="53"/>
      <c r="AF658" s="53"/>
      <c r="AG658" s="59"/>
      <c r="AH658" s="32">
        <f t="shared" si="987"/>
        <v>28</v>
      </c>
      <c r="AI658" s="4">
        <f t="shared" ref="AI658:AI660" si="991">AM658+AN658</f>
        <v>0</v>
      </c>
      <c r="AJ658" s="156">
        <f t="shared" si="989"/>
        <v>0</v>
      </c>
      <c r="AM658" s="29">
        <f t="shared" si="990"/>
        <v>0</v>
      </c>
      <c r="AN658" s="29">
        <f t="shared" si="986"/>
        <v>0</v>
      </c>
    </row>
    <row r="659" spans="2:40" x14ac:dyDescent="0.15">
      <c r="B659" s="203"/>
      <c r="C659" s="216"/>
      <c r="D659" s="51" t="str">
        <f>E$12</f>
        <v>★★</v>
      </c>
      <c r="E659" s="109"/>
      <c r="F659" s="52"/>
      <c r="G659" s="53"/>
      <c r="H659" s="53"/>
      <c r="I659" s="53"/>
      <c r="J659" s="53"/>
      <c r="K659" s="53"/>
      <c r="L659" s="53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  <c r="AA659" s="53"/>
      <c r="AB659" s="53"/>
      <c r="AC659" s="53"/>
      <c r="AD659" s="53"/>
      <c r="AE659" s="53"/>
      <c r="AF659" s="53"/>
      <c r="AG659" s="59"/>
      <c r="AH659" s="32">
        <f t="shared" si="987"/>
        <v>28</v>
      </c>
      <c r="AI659" s="4">
        <f t="shared" si="991"/>
        <v>0</v>
      </c>
      <c r="AJ659" s="156">
        <f t="shared" si="989"/>
        <v>0</v>
      </c>
      <c r="AM659" s="29">
        <f t="shared" si="990"/>
        <v>0</v>
      </c>
      <c r="AN659" s="29">
        <f t="shared" si="986"/>
        <v>0</v>
      </c>
    </row>
    <row r="660" spans="2:40" x14ac:dyDescent="0.15">
      <c r="B660" s="204"/>
      <c r="C660" s="217"/>
      <c r="D660" s="47"/>
      <c r="E660" s="86"/>
      <c r="F660" s="159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50"/>
      <c r="AA660" s="50"/>
      <c r="AB660" s="50"/>
      <c r="AC660" s="50"/>
      <c r="AD660" s="50"/>
      <c r="AE660" s="50"/>
      <c r="AF660" s="50"/>
      <c r="AG660" s="140"/>
      <c r="AH660" s="32">
        <f t="shared" si="987"/>
        <v>28</v>
      </c>
      <c r="AI660" s="78">
        <f t="shared" si="991"/>
        <v>0</v>
      </c>
      <c r="AJ660" s="38">
        <f>+COUNTIF(F660:AG660,"休")</f>
        <v>0</v>
      </c>
      <c r="AM660" s="29">
        <f>+COUNTIF(F660:AG660,"－")</f>
        <v>0</v>
      </c>
      <c r="AN660" s="29">
        <f t="shared" si="986"/>
        <v>0</v>
      </c>
    </row>
    <row r="661" spans="2:40" ht="24.75" customHeight="1" x14ac:dyDescent="0.15">
      <c r="B661" s="202" t="s">
        <v>22</v>
      </c>
      <c r="C661" s="215" t="s">
        <v>14</v>
      </c>
      <c r="D661" s="29" t="s">
        <v>17</v>
      </c>
      <c r="E661" s="76" t="s">
        <v>30</v>
      </c>
      <c r="F661" s="107"/>
      <c r="G661" s="108"/>
      <c r="H661" s="108"/>
      <c r="I661" s="108"/>
      <c r="J661" s="108"/>
      <c r="K661" s="108"/>
      <c r="L661" s="108"/>
      <c r="M661" s="108"/>
      <c r="N661" s="108"/>
      <c r="O661" s="108"/>
      <c r="P661" s="108"/>
      <c r="Q661" s="108"/>
      <c r="R661" s="108"/>
      <c r="S661" s="108"/>
      <c r="T661" s="108"/>
      <c r="U661" s="108"/>
      <c r="V661" s="108"/>
      <c r="W661" s="108"/>
      <c r="X661" s="108"/>
      <c r="Y661" s="108"/>
      <c r="Z661" s="108"/>
      <c r="AA661" s="108"/>
      <c r="AB661" s="108"/>
      <c r="AC661" s="108"/>
      <c r="AD661" s="108"/>
      <c r="AE661" s="108"/>
      <c r="AF661" s="108"/>
      <c r="AG661" s="139"/>
      <c r="AH661" s="48"/>
      <c r="AI661" s="29"/>
      <c r="AJ661" s="153"/>
    </row>
    <row r="662" spans="2:40" ht="13.5" customHeight="1" x14ac:dyDescent="0.15">
      <c r="B662" s="203"/>
      <c r="C662" s="216"/>
      <c r="D662" s="47" t="str">
        <f>E$14</f>
        <v>〇〇</v>
      </c>
      <c r="E662" s="86"/>
      <c r="F662" s="56"/>
      <c r="G662" s="49"/>
      <c r="H662" s="49"/>
      <c r="I662" s="49"/>
      <c r="J662" s="49"/>
      <c r="K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  <c r="V662" s="49"/>
      <c r="W662" s="49"/>
      <c r="X662" s="49"/>
      <c r="Y662" s="49"/>
      <c r="Z662" s="49"/>
      <c r="AA662" s="49"/>
      <c r="AB662" s="49"/>
      <c r="AC662" s="49"/>
      <c r="AD662" s="49"/>
      <c r="AE662" s="49"/>
      <c r="AF662" s="49"/>
      <c r="AG662" s="63"/>
      <c r="AH662" s="32">
        <f t="shared" ref="AH662" si="992">COUNTA(F$136:AG$136)-AI662</f>
        <v>28</v>
      </c>
      <c r="AI662" s="78">
        <f t="shared" ref="AI662:AI665" si="993">AM662+AN662</f>
        <v>0</v>
      </c>
      <c r="AJ662" s="38">
        <f>+COUNTIF(F662:AG662,"休")</f>
        <v>0</v>
      </c>
      <c r="AM662" s="29">
        <f>+COUNTIF(F662:AG662,"－")</f>
        <v>0</v>
      </c>
      <c r="AN662" s="29">
        <f>+COUNTIF(F662:AG662,"外")</f>
        <v>0</v>
      </c>
    </row>
    <row r="663" spans="2:40" x14ac:dyDescent="0.15">
      <c r="B663" s="203"/>
      <c r="C663" s="216"/>
      <c r="D663" s="51" t="str">
        <f>E$15</f>
        <v>●●</v>
      </c>
      <c r="E663" s="109"/>
      <c r="F663" s="52"/>
      <c r="G663" s="53"/>
      <c r="H663" s="53" t="s">
        <v>3</v>
      </c>
      <c r="I663" s="53"/>
      <c r="J663" s="53"/>
      <c r="K663" s="53"/>
      <c r="L663" s="53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  <c r="AA663" s="53"/>
      <c r="AB663" s="53"/>
      <c r="AC663" s="53"/>
      <c r="AD663" s="53"/>
      <c r="AE663" s="53"/>
      <c r="AF663" s="53"/>
      <c r="AG663" s="59"/>
      <c r="AH663" s="32">
        <f>COUNTA(F$136:AG$136)-AI663</f>
        <v>28</v>
      </c>
      <c r="AI663" s="4">
        <f t="shared" si="993"/>
        <v>0</v>
      </c>
      <c r="AJ663" s="156">
        <f t="shared" ref="AJ663:AJ665" si="994">+COUNTIF(F663:AG663,"休")</f>
        <v>1</v>
      </c>
      <c r="AM663" s="29">
        <f t="shared" ref="AM663:AM665" si="995">+COUNTIF(F663:AG663,"－")</f>
        <v>0</v>
      </c>
      <c r="AN663" s="29">
        <f>+COUNTIF(F663:AG663,"外")</f>
        <v>0</v>
      </c>
    </row>
    <row r="664" spans="2:40" x14ac:dyDescent="0.15">
      <c r="B664" s="203"/>
      <c r="C664" s="216"/>
      <c r="D664" s="51">
        <f>E$16</f>
        <v>0</v>
      </c>
      <c r="E664" s="109"/>
      <c r="F664" s="52"/>
      <c r="G664" s="53"/>
      <c r="H664" s="53"/>
      <c r="I664" s="53"/>
      <c r="J664" s="53"/>
      <c r="K664" s="53"/>
      <c r="L664" s="53"/>
      <c r="M664" s="53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3"/>
      <c r="AA664" s="53"/>
      <c r="AB664" s="53"/>
      <c r="AC664" s="53"/>
      <c r="AD664" s="53"/>
      <c r="AE664" s="53"/>
      <c r="AF664" s="53"/>
      <c r="AG664" s="59"/>
      <c r="AH664" s="32">
        <f t="shared" ref="AH664:AH665" si="996">COUNTA(F$136:AG$136)-AI664</f>
        <v>28</v>
      </c>
      <c r="AI664" s="4">
        <f t="shared" si="993"/>
        <v>0</v>
      </c>
      <c r="AJ664" s="156">
        <f t="shared" si="994"/>
        <v>0</v>
      </c>
      <c r="AM664" s="29">
        <f t="shared" si="995"/>
        <v>0</v>
      </c>
      <c r="AN664" s="29">
        <f>+COUNTIF(F664:AG664,"外")</f>
        <v>0</v>
      </c>
    </row>
    <row r="665" spans="2:40" x14ac:dyDescent="0.15">
      <c r="B665" s="203"/>
      <c r="C665" s="217"/>
      <c r="D665" s="47">
        <f>E$17</f>
        <v>0</v>
      </c>
      <c r="E665" s="86"/>
      <c r="F665" s="52"/>
      <c r="G665" s="54"/>
      <c r="H665" s="54"/>
      <c r="I665" s="54"/>
      <c r="J665" s="54"/>
      <c r="K665" s="54"/>
      <c r="L665" s="54"/>
      <c r="M665" s="54"/>
      <c r="N665" s="54"/>
      <c r="O665" s="54"/>
      <c r="P665" s="54"/>
      <c r="Q665" s="54"/>
      <c r="R665" s="54"/>
      <c r="S665" s="54"/>
      <c r="T665" s="54"/>
      <c r="U665" s="54"/>
      <c r="V665" s="54"/>
      <c r="W665" s="54"/>
      <c r="X665" s="54"/>
      <c r="Y665" s="54"/>
      <c r="Z665" s="54"/>
      <c r="AA665" s="54"/>
      <c r="AB665" s="54"/>
      <c r="AC665" s="54"/>
      <c r="AD665" s="54"/>
      <c r="AE665" s="54"/>
      <c r="AF665" s="54"/>
      <c r="AG665" s="63"/>
      <c r="AH665" s="32">
        <f t="shared" si="996"/>
        <v>28</v>
      </c>
      <c r="AI665" s="31">
        <f t="shared" si="993"/>
        <v>0</v>
      </c>
      <c r="AJ665" s="38">
        <f t="shared" si="994"/>
        <v>0</v>
      </c>
      <c r="AM665" s="29">
        <f t="shared" si="995"/>
        <v>0</v>
      </c>
      <c r="AN665" s="29">
        <f>+COUNTIF(F665:AG665,"外")</f>
        <v>0</v>
      </c>
    </row>
    <row r="666" spans="2:40" ht="24.75" customHeight="1" x14ac:dyDescent="0.15">
      <c r="B666" s="203"/>
      <c r="C666" s="215" t="s">
        <v>15</v>
      </c>
      <c r="D666" s="29" t="s">
        <v>17</v>
      </c>
      <c r="E666" s="76" t="s">
        <v>30</v>
      </c>
      <c r="F666" s="107"/>
      <c r="G666" s="108"/>
      <c r="H666" s="108"/>
      <c r="I666" s="108"/>
      <c r="J666" s="108"/>
      <c r="K666" s="108"/>
      <c r="L666" s="108"/>
      <c r="M666" s="108"/>
      <c r="N666" s="108"/>
      <c r="O666" s="108"/>
      <c r="P666" s="108"/>
      <c r="Q666" s="108"/>
      <c r="R666" s="108"/>
      <c r="S666" s="108"/>
      <c r="T666" s="108"/>
      <c r="U666" s="108"/>
      <c r="V666" s="108"/>
      <c r="W666" s="108"/>
      <c r="X666" s="108"/>
      <c r="Y666" s="108"/>
      <c r="Z666" s="108"/>
      <c r="AA666" s="108"/>
      <c r="AB666" s="108"/>
      <c r="AC666" s="108"/>
      <c r="AD666" s="108"/>
      <c r="AE666" s="108"/>
      <c r="AF666" s="108"/>
      <c r="AG666" s="139"/>
      <c r="AH666" s="48"/>
      <c r="AI666" s="29"/>
      <c r="AJ666" s="153"/>
    </row>
    <row r="667" spans="2:40" x14ac:dyDescent="0.15">
      <c r="B667" s="203"/>
      <c r="C667" s="216"/>
      <c r="D667" s="23" t="str">
        <f>E$18</f>
        <v>●●</v>
      </c>
      <c r="E667" s="113"/>
      <c r="F667" s="56"/>
      <c r="G667" s="49"/>
      <c r="H667" s="49"/>
      <c r="I667" s="49"/>
      <c r="J667" s="49"/>
      <c r="K667" s="49"/>
      <c r="L667" s="49"/>
      <c r="M667" s="49"/>
      <c r="N667" s="49"/>
      <c r="O667" s="49"/>
      <c r="P667" s="49"/>
      <c r="Q667" s="49"/>
      <c r="R667" s="49"/>
      <c r="S667" s="49"/>
      <c r="T667" s="49"/>
      <c r="U667" s="49"/>
      <c r="V667" s="49"/>
      <c r="W667" s="49"/>
      <c r="X667" s="49"/>
      <c r="Y667" s="49"/>
      <c r="Z667" s="49"/>
      <c r="AA667" s="49"/>
      <c r="AB667" s="49"/>
      <c r="AC667" s="49"/>
      <c r="AD667" s="49"/>
      <c r="AE667" s="49"/>
      <c r="AF667" s="49"/>
      <c r="AG667" s="141"/>
      <c r="AH667" s="32">
        <f t="shared" ref="AH667:AH670" si="997">COUNTA(F$136:AG$136)-AI667</f>
        <v>28</v>
      </c>
      <c r="AI667" s="79">
        <f t="shared" ref="AI667:AI670" si="998">AM667+AN667</f>
        <v>0</v>
      </c>
      <c r="AJ667" s="154">
        <f>+COUNTIF(F667:AG667,"休")</f>
        <v>0</v>
      </c>
      <c r="AM667" s="29">
        <f>+COUNTIF(F667:AG667,"－")</f>
        <v>0</v>
      </c>
      <c r="AN667" s="29">
        <f>+COUNTIF(F667:AG667,"外")</f>
        <v>0</v>
      </c>
    </row>
    <row r="668" spans="2:40" x14ac:dyDescent="0.15">
      <c r="B668" s="203"/>
      <c r="C668" s="216"/>
      <c r="D668" s="51">
        <f>E$19</f>
        <v>0</v>
      </c>
      <c r="E668" s="109"/>
      <c r="F668" s="52"/>
      <c r="G668" s="53"/>
      <c r="H668" s="53"/>
      <c r="I668" s="53"/>
      <c r="J668" s="53"/>
      <c r="K668" s="53"/>
      <c r="L668" s="53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  <c r="AA668" s="53"/>
      <c r="AB668" s="53"/>
      <c r="AC668" s="53"/>
      <c r="AD668" s="53"/>
      <c r="AE668" s="53"/>
      <c r="AF668" s="53"/>
      <c r="AG668" s="59"/>
      <c r="AH668" s="32">
        <f t="shared" si="997"/>
        <v>28</v>
      </c>
      <c r="AI668" s="4">
        <f t="shared" si="998"/>
        <v>0</v>
      </c>
      <c r="AJ668" s="156">
        <f t="shared" ref="AJ668:AJ670" si="999">+COUNTIF(F668:AG668,"休")</f>
        <v>0</v>
      </c>
      <c r="AM668" s="29">
        <f t="shared" ref="AM668:AM670" si="1000">+COUNTIF(F668:AG668,"－")</f>
        <v>0</v>
      </c>
      <c r="AN668" s="29">
        <f>+COUNTIF(F668:AG668,"外")</f>
        <v>0</v>
      </c>
    </row>
    <row r="669" spans="2:40" x14ac:dyDescent="0.15">
      <c r="B669" s="203"/>
      <c r="C669" s="216"/>
      <c r="D669" s="51">
        <f>E$20</f>
        <v>0</v>
      </c>
      <c r="E669" s="109"/>
      <c r="F669" s="52"/>
      <c r="G669" s="53"/>
      <c r="H669" s="53"/>
      <c r="I669" s="53"/>
      <c r="J669" s="53"/>
      <c r="K669" s="53"/>
      <c r="L669" s="53"/>
      <c r="M669" s="53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  <c r="AA669" s="53"/>
      <c r="AB669" s="53"/>
      <c r="AC669" s="53"/>
      <c r="AD669" s="53"/>
      <c r="AE669" s="53"/>
      <c r="AF669" s="53"/>
      <c r="AG669" s="59"/>
      <c r="AH669" s="32">
        <f t="shared" si="997"/>
        <v>28</v>
      </c>
      <c r="AI669" s="4">
        <f t="shared" si="998"/>
        <v>0</v>
      </c>
      <c r="AJ669" s="156">
        <f t="shared" si="999"/>
        <v>0</v>
      </c>
      <c r="AM669" s="29">
        <f t="shared" si="1000"/>
        <v>0</v>
      </c>
      <c r="AN669" s="29">
        <f>+COUNTIF(F669:AG669,"外")</f>
        <v>0</v>
      </c>
    </row>
    <row r="670" spans="2:40" x14ac:dyDescent="0.15">
      <c r="B670" s="204"/>
      <c r="C670" s="217"/>
      <c r="D670" s="55">
        <f>E$21</f>
        <v>0</v>
      </c>
      <c r="E670" s="111"/>
      <c r="F670" s="160"/>
      <c r="G670" s="58"/>
      <c r="H670" s="58"/>
      <c r="I670" s="58"/>
      <c r="J670" s="58"/>
      <c r="K670" s="58"/>
      <c r="L670" s="58"/>
      <c r="M670" s="58"/>
      <c r="N670" s="58"/>
      <c r="O670" s="58"/>
      <c r="P670" s="58"/>
      <c r="Q670" s="58"/>
      <c r="R670" s="58"/>
      <c r="S670" s="58"/>
      <c r="T670" s="58"/>
      <c r="U670" s="58"/>
      <c r="V670" s="58"/>
      <c r="W670" s="58"/>
      <c r="X670" s="58"/>
      <c r="Y670" s="58"/>
      <c r="Z670" s="58"/>
      <c r="AA670" s="58"/>
      <c r="AB670" s="58"/>
      <c r="AC670" s="58"/>
      <c r="AD670" s="58"/>
      <c r="AE670" s="58"/>
      <c r="AF670" s="58"/>
      <c r="AG670" s="77"/>
      <c r="AH670" s="142">
        <f t="shared" si="997"/>
        <v>28</v>
      </c>
      <c r="AI670" s="151">
        <f t="shared" si="998"/>
        <v>0</v>
      </c>
      <c r="AJ670" s="155">
        <f t="shared" si="999"/>
        <v>0</v>
      </c>
      <c r="AM670" s="29">
        <f t="shared" si="1000"/>
        <v>0</v>
      </c>
      <c r="AN670" s="29">
        <f>+COUNTIF(F670:AG670,"外")</f>
        <v>0</v>
      </c>
    </row>
    <row r="671" spans="2:40" x14ac:dyDescent="0.15"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  <c r="AC671" s="12"/>
      <c r="AD671" s="12"/>
      <c r="AE671" s="12"/>
      <c r="AF671" s="12"/>
      <c r="AG671" s="12"/>
    </row>
    <row r="672" spans="2:40" ht="13.5" customHeight="1" x14ac:dyDescent="0.15">
      <c r="B672" s="25"/>
      <c r="C672" s="33"/>
      <c r="D672" s="26"/>
      <c r="E672" s="3" t="s">
        <v>4</v>
      </c>
      <c r="F672" s="10">
        <f>+AG652+1</f>
        <v>46314</v>
      </c>
      <c r="G672" s="11">
        <f>+F672+1</f>
        <v>46315</v>
      </c>
      <c r="H672" s="11">
        <f t="shared" ref="H672" si="1001">+G672+1</f>
        <v>46316</v>
      </c>
      <c r="I672" s="11">
        <f t="shared" ref="I672" si="1002">+H672+1</f>
        <v>46317</v>
      </c>
      <c r="J672" s="11">
        <f t="shared" ref="J672" si="1003">+I672+1</f>
        <v>46318</v>
      </c>
      <c r="K672" s="11">
        <f t="shared" ref="K672" si="1004">+J672+1</f>
        <v>46319</v>
      </c>
      <c r="L672" s="11">
        <f t="shared" ref="L672" si="1005">+K672+1</f>
        <v>46320</v>
      </c>
      <c r="M672" s="11">
        <f t="shared" ref="M672" si="1006">+L672+1</f>
        <v>46321</v>
      </c>
      <c r="N672" s="11">
        <f t="shared" ref="N672" si="1007">+M672+1</f>
        <v>46322</v>
      </c>
      <c r="O672" s="11">
        <f t="shared" ref="O672" si="1008">+N672+1</f>
        <v>46323</v>
      </c>
      <c r="P672" s="11">
        <f t="shared" ref="P672" si="1009">+O672+1</f>
        <v>46324</v>
      </c>
      <c r="Q672" s="11">
        <f t="shared" ref="Q672" si="1010">+P672+1</f>
        <v>46325</v>
      </c>
      <c r="R672" s="11">
        <f t="shared" ref="R672" si="1011">+Q672+1</f>
        <v>46326</v>
      </c>
      <c r="S672" s="11">
        <f t="shared" ref="S672" si="1012">+R672+1</f>
        <v>46327</v>
      </c>
      <c r="T672" s="11">
        <f t="shared" ref="T672" si="1013">+S672+1</f>
        <v>46328</v>
      </c>
      <c r="U672" s="11">
        <f t="shared" ref="U672" si="1014">+T672+1</f>
        <v>46329</v>
      </c>
      <c r="V672" s="11">
        <f t="shared" ref="V672" si="1015">+U672+1</f>
        <v>46330</v>
      </c>
      <c r="W672" s="11">
        <f t="shared" ref="W672" si="1016">+V672+1</f>
        <v>46331</v>
      </c>
      <c r="X672" s="11">
        <f t="shared" ref="X672" si="1017">+W672+1</f>
        <v>46332</v>
      </c>
      <c r="Y672" s="11">
        <f t="shared" ref="Y672" si="1018">+X672+1</f>
        <v>46333</v>
      </c>
      <c r="Z672" s="11">
        <f>+Y672+1</f>
        <v>46334</v>
      </c>
      <c r="AA672" s="11">
        <f t="shared" ref="AA672" si="1019">+Z672+1</f>
        <v>46335</v>
      </c>
      <c r="AB672" s="11">
        <f t="shared" ref="AB672" si="1020">+AA672+1</f>
        <v>46336</v>
      </c>
      <c r="AC672" s="11">
        <f t="shared" ref="AC672" si="1021">+AB672+1</f>
        <v>46337</v>
      </c>
      <c r="AD672" s="11">
        <f>+AC672+1</f>
        <v>46338</v>
      </c>
      <c r="AE672" s="11">
        <f t="shared" ref="AE672:AG672" si="1022">+AD672+1</f>
        <v>46339</v>
      </c>
      <c r="AF672" s="11">
        <f t="shared" si="1022"/>
        <v>46340</v>
      </c>
      <c r="AG672" s="143">
        <f t="shared" si="1022"/>
        <v>46341</v>
      </c>
      <c r="AH672" s="221" t="s">
        <v>86</v>
      </c>
      <c r="AI672" s="224" t="s">
        <v>87</v>
      </c>
      <c r="AJ672" s="227" t="s">
        <v>18</v>
      </c>
      <c r="AK672" s="163"/>
      <c r="AM672" s="164" t="s">
        <v>77</v>
      </c>
      <c r="AN672" s="164" t="s">
        <v>78</v>
      </c>
    </row>
    <row r="673" spans="2:40" x14ac:dyDescent="0.15">
      <c r="B673" s="27"/>
      <c r="C673" s="34"/>
      <c r="D673" s="28"/>
      <c r="E673" s="4" t="s">
        <v>2</v>
      </c>
      <c r="F673" s="124" t="str">
        <f>TEXT(WEEKDAY(+F672),"aaa")</f>
        <v>月</v>
      </c>
      <c r="G673" s="117" t="str">
        <f t="shared" ref="G673:AG673" si="1023">TEXT(WEEKDAY(+G672),"aaa")</f>
        <v>火</v>
      </c>
      <c r="H673" s="117" t="str">
        <f t="shared" si="1023"/>
        <v>水</v>
      </c>
      <c r="I673" s="117" t="str">
        <f t="shared" si="1023"/>
        <v>木</v>
      </c>
      <c r="J673" s="117" t="str">
        <f t="shared" si="1023"/>
        <v>金</v>
      </c>
      <c r="K673" s="117" t="str">
        <f t="shared" si="1023"/>
        <v>土</v>
      </c>
      <c r="L673" s="117" t="str">
        <f t="shared" si="1023"/>
        <v>日</v>
      </c>
      <c r="M673" s="117" t="str">
        <f t="shared" si="1023"/>
        <v>月</v>
      </c>
      <c r="N673" s="117" t="str">
        <f t="shared" si="1023"/>
        <v>火</v>
      </c>
      <c r="O673" s="117" t="str">
        <f t="shared" si="1023"/>
        <v>水</v>
      </c>
      <c r="P673" s="117" t="str">
        <f t="shared" si="1023"/>
        <v>木</v>
      </c>
      <c r="Q673" s="117" t="str">
        <f t="shared" si="1023"/>
        <v>金</v>
      </c>
      <c r="R673" s="117" t="str">
        <f t="shared" si="1023"/>
        <v>土</v>
      </c>
      <c r="S673" s="117" t="str">
        <f t="shared" si="1023"/>
        <v>日</v>
      </c>
      <c r="T673" s="117" t="str">
        <f t="shared" si="1023"/>
        <v>月</v>
      </c>
      <c r="U673" s="117" t="str">
        <f t="shared" si="1023"/>
        <v>火</v>
      </c>
      <c r="V673" s="117" t="str">
        <f t="shared" si="1023"/>
        <v>水</v>
      </c>
      <c r="W673" s="117" t="str">
        <f t="shared" si="1023"/>
        <v>木</v>
      </c>
      <c r="X673" s="117" t="str">
        <f t="shared" si="1023"/>
        <v>金</v>
      </c>
      <c r="Y673" s="117" t="str">
        <f t="shared" si="1023"/>
        <v>土</v>
      </c>
      <c r="Z673" s="117" t="str">
        <f t="shared" si="1023"/>
        <v>日</v>
      </c>
      <c r="AA673" s="117" t="str">
        <f t="shared" si="1023"/>
        <v>月</v>
      </c>
      <c r="AB673" s="117" t="str">
        <f t="shared" si="1023"/>
        <v>火</v>
      </c>
      <c r="AC673" s="117" t="str">
        <f t="shared" si="1023"/>
        <v>水</v>
      </c>
      <c r="AD673" s="117" t="str">
        <f t="shared" si="1023"/>
        <v>木</v>
      </c>
      <c r="AE673" s="117" t="str">
        <f t="shared" si="1023"/>
        <v>金</v>
      </c>
      <c r="AF673" s="117" t="str">
        <f t="shared" si="1023"/>
        <v>土</v>
      </c>
      <c r="AG673" s="117" t="str">
        <f t="shared" si="1023"/>
        <v>日</v>
      </c>
      <c r="AH673" s="222"/>
      <c r="AI673" s="225"/>
      <c r="AJ673" s="228"/>
      <c r="AK673" s="163"/>
      <c r="AM673" s="164"/>
      <c r="AN673" s="164"/>
    </row>
    <row r="674" spans="2:40" ht="24.75" customHeight="1" x14ac:dyDescent="0.15">
      <c r="B674" s="106" t="s">
        <v>62</v>
      </c>
      <c r="C674" s="35" t="s">
        <v>16</v>
      </c>
      <c r="D674" s="29" t="s">
        <v>17</v>
      </c>
      <c r="E674" s="76" t="s">
        <v>30</v>
      </c>
      <c r="F674" s="107"/>
      <c r="G674" s="108"/>
      <c r="H674" s="108"/>
      <c r="I674" s="108"/>
      <c r="J674" s="108"/>
      <c r="K674" s="108"/>
      <c r="L674" s="108"/>
      <c r="M674" s="108"/>
      <c r="N674" s="108"/>
      <c r="O674" s="108"/>
      <c r="P674" s="108"/>
      <c r="Q674" s="108"/>
      <c r="R674" s="108"/>
      <c r="S674" s="108"/>
      <c r="T674" s="108"/>
      <c r="U674" s="108"/>
      <c r="V674" s="108"/>
      <c r="W674" s="108"/>
      <c r="X674" s="108"/>
      <c r="Y674" s="108"/>
      <c r="Z674" s="108"/>
      <c r="AA674" s="108"/>
      <c r="AB674" s="108"/>
      <c r="AC674" s="108"/>
      <c r="AD674" s="108"/>
      <c r="AE674" s="108"/>
      <c r="AF674" s="108"/>
      <c r="AG674" s="139"/>
      <c r="AH674" s="223"/>
      <c r="AI674" s="226"/>
      <c r="AJ674" s="229"/>
      <c r="AK674" s="163"/>
    </row>
    <row r="675" spans="2:40" ht="13.5" customHeight="1" x14ac:dyDescent="0.15">
      <c r="B675" s="202" t="s">
        <v>21</v>
      </c>
      <c r="C675" s="215" t="s">
        <v>10</v>
      </c>
      <c r="D675" s="23" t="str">
        <f>E$8</f>
        <v>〇〇</v>
      </c>
      <c r="E675" s="113"/>
      <c r="F675" s="56"/>
      <c r="G675" s="49"/>
      <c r="H675" s="49"/>
      <c r="I675" s="49"/>
      <c r="J675" s="49"/>
      <c r="K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  <c r="V675" s="49"/>
      <c r="W675" s="49"/>
      <c r="X675" s="49"/>
      <c r="Y675" s="49"/>
      <c r="Z675" s="49"/>
      <c r="AA675" s="49"/>
      <c r="AB675" s="49"/>
      <c r="AC675" s="49"/>
      <c r="AD675" s="49"/>
      <c r="AE675" s="49"/>
      <c r="AF675" s="49"/>
      <c r="AG675" s="63"/>
      <c r="AH675" s="32">
        <f>COUNTA(F$156:AG$156)-AI675</f>
        <v>28</v>
      </c>
      <c r="AI675" s="78">
        <f>AM675+AN675</f>
        <v>0</v>
      </c>
      <c r="AJ675" s="38">
        <f>+COUNTIF(F675:AG675,"休")</f>
        <v>0</v>
      </c>
      <c r="AM675" s="29">
        <f>+COUNTIF(F675:AG675,"－")</f>
        <v>0</v>
      </c>
      <c r="AN675" s="29">
        <f t="shared" ref="AN675:AN680" si="1024">+COUNTIF(F675:AG675,"外")</f>
        <v>0</v>
      </c>
    </row>
    <row r="676" spans="2:40" ht="13.5" customHeight="1" x14ac:dyDescent="0.15">
      <c r="B676" s="203"/>
      <c r="C676" s="216"/>
      <c r="D676" s="51" t="str">
        <f>E$9</f>
        <v>●●</v>
      </c>
      <c r="E676" s="109"/>
      <c r="F676" s="52"/>
      <c r="G676" s="53"/>
      <c r="H676" s="53"/>
      <c r="I676" s="53"/>
      <c r="J676" s="53"/>
      <c r="K676" s="53"/>
      <c r="L676" s="53"/>
      <c r="M676" s="53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  <c r="AA676" s="53"/>
      <c r="AB676" s="53"/>
      <c r="AC676" s="53"/>
      <c r="AD676" s="53"/>
      <c r="AE676" s="53"/>
      <c r="AF676" s="53"/>
      <c r="AG676" s="59"/>
      <c r="AH676" s="32">
        <f>COUNTA(F$156:AG$156)-AI676</f>
        <v>28</v>
      </c>
      <c r="AI676" s="4">
        <f t="shared" ref="AI676" si="1025">AM676+AN676</f>
        <v>0</v>
      </c>
      <c r="AJ676" s="156">
        <f t="shared" ref="AJ676:AJ679" si="1026">+COUNTIF(F676:AG676,"休")</f>
        <v>0</v>
      </c>
      <c r="AM676" s="29">
        <f t="shared" ref="AM676:AM679" si="1027">+COUNTIF(F676:AG676,"－")</f>
        <v>0</v>
      </c>
      <c r="AN676" s="29">
        <f t="shared" si="1024"/>
        <v>0</v>
      </c>
    </row>
    <row r="677" spans="2:40" x14ac:dyDescent="0.15">
      <c r="B677" s="203"/>
      <c r="C677" s="216"/>
      <c r="D677" s="51" t="str">
        <f>E$10</f>
        <v>△△</v>
      </c>
      <c r="E677" s="109"/>
      <c r="F677" s="52"/>
      <c r="G677" s="53"/>
      <c r="H677" s="53"/>
      <c r="I677" s="53"/>
      <c r="J677" s="53"/>
      <c r="K677" s="53"/>
      <c r="L677" s="53"/>
      <c r="M677" s="53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  <c r="AA677" s="53"/>
      <c r="AB677" s="53"/>
      <c r="AC677" s="53"/>
      <c r="AD677" s="53"/>
      <c r="AE677" s="53"/>
      <c r="AF677" s="53"/>
      <c r="AG677" s="59"/>
      <c r="AH677" s="32">
        <f t="shared" ref="AH677:AH678" si="1028">COUNTA(F$156:AG$156)-AI677</f>
        <v>28</v>
      </c>
      <c r="AI677" s="4">
        <f>AM677+AN677</f>
        <v>0</v>
      </c>
      <c r="AJ677" s="156">
        <f t="shared" si="1026"/>
        <v>0</v>
      </c>
      <c r="AM677" s="29">
        <f t="shared" si="1027"/>
        <v>0</v>
      </c>
      <c r="AN677" s="29">
        <f t="shared" si="1024"/>
        <v>0</v>
      </c>
    </row>
    <row r="678" spans="2:40" x14ac:dyDescent="0.15">
      <c r="B678" s="203"/>
      <c r="C678" s="216"/>
      <c r="D678" s="51" t="str">
        <f>E$11</f>
        <v>■■</v>
      </c>
      <c r="E678" s="109"/>
      <c r="F678" s="52"/>
      <c r="G678" s="53"/>
      <c r="H678" s="53"/>
      <c r="I678" s="53"/>
      <c r="J678" s="53"/>
      <c r="K678" s="53"/>
      <c r="L678" s="53"/>
      <c r="M678" s="53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  <c r="AA678" s="53"/>
      <c r="AB678" s="53"/>
      <c r="AC678" s="53"/>
      <c r="AD678" s="53"/>
      <c r="AE678" s="53"/>
      <c r="AF678" s="53"/>
      <c r="AG678" s="59"/>
      <c r="AH678" s="32">
        <f t="shared" si="1028"/>
        <v>28</v>
      </c>
      <c r="AI678" s="4">
        <f t="shared" ref="AI678:AI680" si="1029">AM678+AN678</f>
        <v>0</v>
      </c>
      <c r="AJ678" s="156">
        <f t="shared" si="1026"/>
        <v>0</v>
      </c>
      <c r="AM678" s="29">
        <f t="shared" si="1027"/>
        <v>0</v>
      </c>
      <c r="AN678" s="29">
        <f t="shared" si="1024"/>
        <v>0</v>
      </c>
    </row>
    <row r="679" spans="2:40" x14ac:dyDescent="0.15">
      <c r="B679" s="203"/>
      <c r="C679" s="216"/>
      <c r="D679" s="51" t="str">
        <f>E$12</f>
        <v>★★</v>
      </c>
      <c r="E679" s="109"/>
      <c r="F679" s="52"/>
      <c r="G679" s="53"/>
      <c r="H679" s="53"/>
      <c r="I679" s="53"/>
      <c r="J679" s="53"/>
      <c r="K679" s="53"/>
      <c r="L679" s="53"/>
      <c r="M679" s="53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  <c r="AA679" s="53"/>
      <c r="AB679" s="53"/>
      <c r="AC679" s="53"/>
      <c r="AD679" s="53"/>
      <c r="AE679" s="53"/>
      <c r="AF679" s="53"/>
      <c r="AG679" s="59"/>
      <c r="AH679" s="32">
        <f>COUNTA(F$156:AG$156)-AI679</f>
        <v>28</v>
      </c>
      <c r="AI679" s="4">
        <f t="shared" si="1029"/>
        <v>0</v>
      </c>
      <c r="AJ679" s="156">
        <f t="shared" si="1026"/>
        <v>0</v>
      </c>
      <c r="AM679" s="29">
        <f t="shared" si="1027"/>
        <v>0</v>
      </c>
      <c r="AN679" s="29">
        <f t="shared" si="1024"/>
        <v>0</v>
      </c>
    </row>
    <row r="680" spans="2:40" x14ac:dyDescent="0.15">
      <c r="B680" s="204"/>
      <c r="C680" s="217"/>
      <c r="D680" s="47"/>
      <c r="E680" s="86"/>
      <c r="F680" s="159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  <c r="AA680" s="50"/>
      <c r="AB680" s="50"/>
      <c r="AC680" s="50"/>
      <c r="AD680" s="50"/>
      <c r="AE680" s="50"/>
      <c r="AF680" s="50"/>
      <c r="AG680" s="140"/>
      <c r="AH680" s="32">
        <f>COUNTA(F$156:AG$156)-AI680</f>
        <v>28</v>
      </c>
      <c r="AI680" s="78">
        <f t="shared" si="1029"/>
        <v>0</v>
      </c>
      <c r="AJ680" s="38">
        <f>+COUNTIF(F680:AG680,"休")</f>
        <v>0</v>
      </c>
      <c r="AM680" s="29">
        <f>+COUNTIF(F680:AG680,"－")</f>
        <v>0</v>
      </c>
      <c r="AN680" s="29">
        <f t="shared" si="1024"/>
        <v>0</v>
      </c>
    </row>
    <row r="681" spans="2:40" ht="24.75" customHeight="1" x14ac:dyDescent="0.15">
      <c r="B681" s="202" t="s">
        <v>22</v>
      </c>
      <c r="C681" s="215" t="s">
        <v>14</v>
      </c>
      <c r="D681" s="29" t="s">
        <v>17</v>
      </c>
      <c r="E681" s="76" t="s">
        <v>30</v>
      </c>
      <c r="F681" s="107"/>
      <c r="G681" s="108"/>
      <c r="H681" s="108"/>
      <c r="I681" s="108"/>
      <c r="J681" s="108"/>
      <c r="K681" s="108"/>
      <c r="L681" s="108"/>
      <c r="M681" s="108"/>
      <c r="N681" s="108"/>
      <c r="O681" s="108"/>
      <c r="P681" s="108"/>
      <c r="Q681" s="108"/>
      <c r="R681" s="108"/>
      <c r="S681" s="108"/>
      <c r="T681" s="108"/>
      <c r="U681" s="108"/>
      <c r="V681" s="108"/>
      <c r="W681" s="108"/>
      <c r="X681" s="108"/>
      <c r="Y681" s="108"/>
      <c r="Z681" s="108"/>
      <c r="AA681" s="108"/>
      <c r="AB681" s="108"/>
      <c r="AC681" s="108"/>
      <c r="AD681" s="108"/>
      <c r="AE681" s="108"/>
      <c r="AF681" s="108"/>
      <c r="AG681" s="139"/>
      <c r="AH681" s="48"/>
      <c r="AI681" s="29"/>
      <c r="AJ681" s="153"/>
    </row>
    <row r="682" spans="2:40" ht="13.5" customHeight="1" x14ac:dyDescent="0.15">
      <c r="B682" s="203"/>
      <c r="C682" s="216"/>
      <c r="D682" s="47" t="str">
        <f>E$14</f>
        <v>〇〇</v>
      </c>
      <c r="E682" s="86"/>
      <c r="F682" s="56"/>
      <c r="G682" s="49"/>
      <c r="H682" s="49"/>
      <c r="I682" s="49"/>
      <c r="J682" s="49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  <c r="V682" s="49"/>
      <c r="W682" s="49"/>
      <c r="X682" s="49"/>
      <c r="Y682" s="49"/>
      <c r="Z682" s="49"/>
      <c r="AA682" s="49"/>
      <c r="AB682" s="49"/>
      <c r="AC682" s="49"/>
      <c r="AD682" s="49"/>
      <c r="AE682" s="49"/>
      <c r="AF682" s="49"/>
      <c r="AG682" s="63"/>
      <c r="AH682" s="32">
        <f>COUNTA(F$156:AG$156)-AI682</f>
        <v>28</v>
      </c>
      <c r="AI682" s="78">
        <f t="shared" ref="AI682:AI685" si="1030">AM682+AN682</f>
        <v>0</v>
      </c>
      <c r="AJ682" s="38">
        <f>+COUNTIF(F682:AG682,"休")</f>
        <v>0</v>
      </c>
      <c r="AM682" s="29">
        <f>+COUNTIF(F682:AG682,"－")</f>
        <v>0</v>
      </c>
      <c r="AN682" s="29">
        <f>+COUNTIF(F682:AG682,"外")</f>
        <v>0</v>
      </c>
    </row>
    <row r="683" spans="2:40" x14ac:dyDescent="0.15">
      <c r="B683" s="203"/>
      <c r="C683" s="216"/>
      <c r="D683" s="51" t="str">
        <f>E$15</f>
        <v>●●</v>
      </c>
      <c r="E683" s="109"/>
      <c r="F683" s="52"/>
      <c r="G683" s="53"/>
      <c r="H683" s="53"/>
      <c r="I683" s="53"/>
      <c r="J683" s="53"/>
      <c r="K683" s="53"/>
      <c r="L683" s="53"/>
      <c r="M683" s="53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  <c r="AA683" s="53"/>
      <c r="AB683" s="53"/>
      <c r="AC683" s="53"/>
      <c r="AD683" s="53"/>
      <c r="AE683" s="53"/>
      <c r="AF683" s="53"/>
      <c r="AG683" s="59"/>
      <c r="AH683" s="32">
        <f>COUNTA(F$156:AG$156)-AI683</f>
        <v>28</v>
      </c>
      <c r="AI683" s="4">
        <f t="shared" si="1030"/>
        <v>0</v>
      </c>
      <c r="AJ683" s="156">
        <f t="shared" ref="AJ683:AJ685" si="1031">+COUNTIF(F683:AG683,"休")</f>
        <v>0</v>
      </c>
      <c r="AM683" s="29">
        <f t="shared" ref="AM683:AM685" si="1032">+COUNTIF(F683:AG683,"－")</f>
        <v>0</v>
      </c>
      <c r="AN683" s="29">
        <f>+COUNTIF(F683:AG683,"外")</f>
        <v>0</v>
      </c>
    </row>
    <row r="684" spans="2:40" x14ac:dyDescent="0.15">
      <c r="B684" s="203"/>
      <c r="C684" s="216"/>
      <c r="D684" s="51">
        <f>E$16</f>
        <v>0</v>
      </c>
      <c r="E684" s="109"/>
      <c r="F684" s="52"/>
      <c r="G684" s="53"/>
      <c r="H684" s="53"/>
      <c r="I684" s="53"/>
      <c r="J684" s="53"/>
      <c r="K684" s="53"/>
      <c r="L684" s="53"/>
      <c r="M684" s="53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  <c r="AA684" s="53"/>
      <c r="AB684" s="53"/>
      <c r="AC684" s="53"/>
      <c r="AD684" s="53"/>
      <c r="AE684" s="53"/>
      <c r="AF684" s="53"/>
      <c r="AG684" s="59"/>
      <c r="AH684" s="32">
        <f t="shared" ref="AH684:AH685" si="1033">COUNTA(F$156:AG$156)-AI684</f>
        <v>28</v>
      </c>
      <c r="AI684" s="4">
        <f t="shared" si="1030"/>
        <v>0</v>
      </c>
      <c r="AJ684" s="156">
        <f t="shared" si="1031"/>
        <v>0</v>
      </c>
      <c r="AM684" s="29">
        <f t="shared" si="1032"/>
        <v>0</v>
      </c>
      <c r="AN684" s="29">
        <f>+COUNTIF(F684:AG684,"外")</f>
        <v>0</v>
      </c>
    </row>
    <row r="685" spans="2:40" x14ac:dyDescent="0.15">
      <c r="B685" s="203"/>
      <c r="C685" s="217"/>
      <c r="D685" s="47">
        <f>E$17</f>
        <v>0</v>
      </c>
      <c r="E685" s="86"/>
      <c r="F685" s="52"/>
      <c r="G685" s="54"/>
      <c r="H685" s="54"/>
      <c r="I685" s="54"/>
      <c r="J685" s="54"/>
      <c r="K685" s="54"/>
      <c r="L685" s="54"/>
      <c r="M685" s="54"/>
      <c r="N685" s="54"/>
      <c r="O685" s="54"/>
      <c r="P685" s="54"/>
      <c r="Q685" s="54"/>
      <c r="R685" s="54"/>
      <c r="S685" s="54"/>
      <c r="T685" s="54"/>
      <c r="U685" s="54"/>
      <c r="V685" s="54"/>
      <c r="W685" s="54"/>
      <c r="X685" s="54"/>
      <c r="Y685" s="54"/>
      <c r="Z685" s="54"/>
      <c r="AA685" s="54"/>
      <c r="AB685" s="54"/>
      <c r="AC685" s="54"/>
      <c r="AD685" s="54"/>
      <c r="AE685" s="54"/>
      <c r="AF685" s="54"/>
      <c r="AG685" s="63"/>
      <c r="AH685" s="32">
        <f t="shared" si="1033"/>
        <v>28</v>
      </c>
      <c r="AI685" s="31">
        <f t="shared" si="1030"/>
        <v>0</v>
      </c>
      <c r="AJ685" s="38">
        <f t="shared" si="1031"/>
        <v>0</v>
      </c>
      <c r="AM685" s="29">
        <f t="shared" si="1032"/>
        <v>0</v>
      </c>
      <c r="AN685" s="29">
        <f>+COUNTIF(F685:AG685,"外")</f>
        <v>0</v>
      </c>
    </row>
    <row r="686" spans="2:40" ht="24.75" customHeight="1" x14ac:dyDescent="0.15">
      <c r="B686" s="203"/>
      <c r="C686" s="215" t="s">
        <v>15</v>
      </c>
      <c r="D686" s="29" t="s">
        <v>17</v>
      </c>
      <c r="E686" s="76" t="s">
        <v>30</v>
      </c>
      <c r="F686" s="107"/>
      <c r="G686" s="108"/>
      <c r="H686" s="108"/>
      <c r="I686" s="108"/>
      <c r="J686" s="108"/>
      <c r="K686" s="108"/>
      <c r="L686" s="108"/>
      <c r="M686" s="108"/>
      <c r="N686" s="108"/>
      <c r="O686" s="108"/>
      <c r="P686" s="108"/>
      <c r="Q686" s="108"/>
      <c r="R686" s="108"/>
      <c r="S686" s="108"/>
      <c r="T686" s="108"/>
      <c r="U686" s="108"/>
      <c r="V686" s="108"/>
      <c r="W686" s="108"/>
      <c r="X686" s="108"/>
      <c r="Y686" s="108"/>
      <c r="Z686" s="108"/>
      <c r="AA686" s="108"/>
      <c r="AB686" s="108"/>
      <c r="AC686" s="108"/>
      <c r="AD686" s="108"/>
      <c r="AE686" s="108"/>
      <c r="AF686" s="108"/>
      <c r="AG686" s="139"/>
      <c r="AH686" s="48"/>
      <c r="AI686" s="29"/>
      <c r="AJ686" s="153"/>
    </row>
    <row r="687" spans="2:40" x14ac:dyDescent="0.15">
      <c r="B687" s="203"/>
      <c r="C687" s="216"/>
      <c r="D687" s="23" t="str">
        <f>E$18</f>
        <v>●●</v>
      </c>
      <c r="E687" s="113"/>
      <c r="F687" s="56"/>
      <c r="G687" s="49"/>
      <c r="H687" s="49"/>
      <c r="I687" s="49"/>
      <c r="J687" s="49"/>
      <c r="K687" s="49"/>
      <c r="L687" s="49"/>
      <c r="M687" s="49"/>
      <c r="N687" s="49"/>
      <c r="O687" s="49"/>
      <c r="P687" s="49"/>
      <c r="Q687" s="49"/>
      <c r="R687" s="49"/>
      <c r="S687" s="49"/>
      <c r="T687" s="49"/>
      <c r="U687" s="49"/>
      <c r="V687" s="49"/>
      <c r="W687" s="49"/>
      <c r="X687" s="49"/>
      <c r="Y687" s="49"/>
      <c r="Z687" s="49"/>
      <c r="AA687" s="49"/>
      <c r="AB687" s="49"/>
      <c r="AC687" s="49"/>
      <c r="AD687" s="49"/>
      <c r="AE687" s="49"/>
      <c r="AF687" s="49"/>
      <c r="AG687" s="141"/>
      <c r="AH687" s="32">
        <f>COUNTA(F$156:AG$156)-AI687</f>
        <v>28</v>
      </c>
      <c r="AI687" s="79">
        <f t="shared" ref="AI687:AI690" si="1034">AM687+AN687</f>
        <v>0</v>
      </c>
      <c r="AJ687" s="154">
        <f>+COUNTIF(F687:AG687,"休")</f>
        <v>0</v>
      </c>
      <c r="AM687" s="29">
        <f>+COUNTIF(F687:AG687,"－")</f>
        <v>0</v>
      </c>
      <c r="AN687" s="29">
        <f>+COUNTIF(F687:AG687,"外")</f>
        <v>0</v>
      </c>
    </row>
    <row r="688" spans="2:40" x14ac:dyDescent="0.15">
      <c r="B688" s="203"/>
      <c r="C688" s="216"/>
      <c r="D688" s="51">
        <f>E$19</f>
        <v>0</v>
      </c>
      <c r="E688" s="109"/>
      <c r="F688" s="52"/>
      <c r="G688" s="53"/>
      <c r="H688" s="53"/>
      <c r="I688" s="53"/>
      <c r="J688" s="53"/>
      <c r="K688" s="53"/>
      <c r="L688" s="53"/>
      <c r="M688" s="53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3"/>
      <c r="AA688" s="53"/>
      <c r="AB688" s="53"/>
      <c r="AC688" s="53"/>
      <c r="AD688" s="53"/>
      <c r="AE688" s="53"/>
      <c r="AF688" s="53"/>
      <c r="AG688" s="59"/>
      <c r="AH688" s="32">
        <f>COUNTA(F$156:AG$156)-AI688</f>
        <v>28</v>
      </c>
      <c r="AI688" s="4">
        <f t="shared" si="1034"/>
        <v>0</v>
      </c>
      <c r="AJ688" s="156">
        <f t="shared" ref="AJ688:AJ690" si="1035">+COUNTIF(F688:AG688,"休")</f>
        <v>0</v>
      </c>
      <c r="AM688" s="29">
        <f t="shared" ref="AM688:AM690" si="1036">+COUNTIF(F688:AG688,"－")</f>
        <v>0</v>
      </c>
      <c r="AN688" s="29">
        <f>+COUNTIF(F688:AG688,"外")</f>
        <v>0</v>
      </c>
    </row>
    <row r="689" spans="1:40" x14ac:dyDescent="0.15">
      <c r="B689" s="203"/>
      <c r="C689" s="216"/>
      <c r="D689" s="51">
        <f>E$20</f>
        <v>0</v>
      </c>
      <c r="E689" s="109"/>
      <c r="F689" s="52"/>
      <c r="G689" s="53"/>
      <c r="H689" s="53"/>
      <c r="I689" s="53"/>
      <c r="J689" s="53"/>
      <c r="K689" s="53"/>
      <c r="L689" s="53"/>
      <c r="M689" s="53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  <c r="AA689" s="53"/>
      <c r="AB689" s="53"/>
      <c r="AC689" s="53"/>
      <c r="AD689" s="53"/>
      <c r="AE689" s="53"/>
      <c r="AF689" s="53"/>
      <c r="AG689" s="59"/>
      <c r="AH689" s="32">
        <f t="shared" ref="AH689:AH690" si="1037">COUNTA(F$156:AG$156)-AI689</f>
        <v>28</v>
      </c>
      <c r="AI689" s="4">
        <f t="shared" si="1034"/>
        <v>0</v>
      </c>
      <c r="AJ689" s="156">
        <f t="shared" si="1035"/>
        <v>0</v>
      </c>
      <c r="AM689" s="29">
        <f t="shared" si="1036"/>
        <v>0</v>
      </c>
      <c r="AN689" s="29">
        <f>+COUNTIF(F689:AG689,"外")</f>
        <v>0</v>
      </c>
    </row>
    <row r="690" spans="1:40" x14ac:dyDescent="0.15">
      <c r="B690" s="204"/>
      <c r="C690" s="217"/>
      <c r="D690" s="55">
        <f>E$21</f>
        <v>0</v>
      </c>
      <c r="E690" s="111"/>
      <c r="F690" s="160"/>
      <c r="G690" s="58"/>
      <c r="H690" s="58"/>
      <c r="I690" s="58"/>
      <c r="J690" s="58"/>
      <c r="K690" s="58"/>
      <c r="L690" s="58"/>
      <c r="M690" s="58"/>
      <c r="N690" s="58"/>
      <c r="O690" s="58"/>
      <c r="P690" s="58"/>
      <c r="Q690" s="58"/>
      <c r="R690" s="58"/>
      <c r="S690" s="58"/>
      <c r="T690" s="58"/>
      <c r="U690" s="58"/>
      <c r="V690" s="58"/>
      <c r="W690" s="58"/>
      <c r="X690" s="58"/>
      <c r="Y690" s="58"/>
      <c r="Z690" s="58"/>
      <c r="AA690" s="58"/>
      <c r="AB690" s="58"/>
      <c r="AC690" s="58"/>
      <c r="AD690" s="58"/>
      <c r="AE690" s="58"/>
      <c r="AF690" s="58"/>
      <c r="AG690" s="77"/>
      <c r="AH690" s="142">
        <f t="shared" si="1037"/>
        <v>28</v>
      </c>
      <c r="AI690" s="151">
        <f t="shared" si="1034"/>
        <v>0</v>
      </c>
      <c r="AJ690" s="155">
        <f t="shared" si="1035"/>
        <v>0</v>
      </c>
      <c r="AM690" s="29">
        <f t="shared" si="1036"/>
        <v>0</v>
      </c>
      <c r="AN690" s="29">
        <f>+COUNTIF(F690:AG690,"外")</f>
        <v>0</v>
      </c>
    </row>
    <row r="692" spans="1:40" ht="6" customHeight="1" x14ac:dyDescent="0.15">
      <c r="B692" s="8"/>
      <c r="C692" s="8"/>
      <c r="D692" s="8"/>
      <c r="E692" s="86"/>
      <c r="F692" s="86"/>
      <c r="G692" s="102"/>
      <c r="H692" s="102"/>
      <c r="I692" s="102"/>
      <c r="J692" s="102"/>
      <c r="K692" s="102"/>
      <c r="L692" s="102"/>
      <c r="M692" s="102"/>
      <c r="N692" s="102"/>
      <c r="O692" s="102"/>
      <c r="P692" s="102"/>
      <c r="Q692" s="102"/>
      <c r="R692" s="102"/>
      <c r="S692" s="102"/>
      <c r="T692" s="102"/>
      <c r="U692" s="102"/>
      <c r="V692" s="102"/>
      <c r="W692" s="102"/>
      <c r="X692" s="102"/>
      <c r="Y692" s="102"/>
      <c r="Z692" s="102"/>
      <c r="AA692" s="102"/>
      <c r="AB692" s="102"/>
      <c r="AC692" s="102"/>
      <c r="AD692" s="102"/>
      <c r="AE692" s="102"/>
      <c r="AF692" s="102"/>
      <c r="AG692" s="102"/>
      <c r="AH692" s="8"/>
      <c r="AI692" s="8"/>
      <c r="AJ692" s="8"/>
    </row>
    <row r="693" spans="1:40" ht="18.75" x14ac:dyDescent="0.15">
      <c r="A693" s="6" t="s">
        <v>72</v>
      </c>
      <c r="B693" s="6"/>
      <c r="C693" s="6"/>
      <c r="D693" s="6"/>
      <c r="E693" s="6"/>
      <c r="P693" s="13"/>
      <c r="AJ693" s="7" t="s">
        <v>65</v>
      </c>
    </row>
    <row r="694" spans="1:40" ht="13.5" customHeight="1" x14ac:dyDescent="0.15">
      <c r="AD694" s="166" t="s">
        <v>63</v>
      </c>
      <c r="AE694" s="166"/>
      <c r="AF694" s="166"/>
      <c r="AG694" s="280" t="str">
        <f>AG$2</f>
        <v>令和　年　月　日</v>
      </c>
      <c r="AH694" s="280"/>
      <c r="AI694" s="280"/>
      <c r="AJ694" s="280"/>
    </row>
    <row r="695" spans="1:40" s="130" customFormat="1" ht="18" customHeight="1" x14ac:dyDescent="0.15">
      <c r="B695" s="281" t="s">
        <v>1</v>
      </c>
      <c r="C695" s="281"/>
      <c r="D695" s="131" t="s">
        <v>5</v>
      </c>
      <c r="E695" s="132" t="str">
        <f>E$3</f>
        <v>〇〇〇工事（〇〇工区）</v>
      </c>
      <c r="F695" s="132"/>
      <c r="G695" s="132"/>
      <c r="H695" s="132"/>
      <c r="I695" s="132"/>
      <c r="J695" s="132"/>
      <c r="K695" s="132"/>
      <c r="L695" s="132"/>
      <c r="M695" s="132"/>
      <c r="N695" s="132"/>
      <c r="O695" s="131"/>
      <c r="P695" s="131"/>
      <c r="Q695" s="131"/>
      <c r="R695" s="133" t="s">
        <v>20</v>
      </c>
      <c r="S695" s="133"/>
      <c r="T695" s="133"/>
      <c r="U695" s="134"/>
      <c r="V695" s="134"/>
      <c r="W695" s="131" t="s">
        <v>5</v>
      </c>
      <c r="X695" s="282">
        <f>X$3</f>
        <v>45474</v>
      </c>
      <c r="Y695" s="282"/>
      <c r="Z695" s="282"/>
      <c r="AA695" s="282"/>
      <c r="AB695" s="282"/>
      <c r="AC695" s="131"/>
      <c r="AD695" s="131"/>
      <c r="AE695" s="131"/>
      <c r="AF695" s="131"/>
      <c r="AG695" s="131"/>
    </row>
    <row r="696" spans="1:40" s="130" customFormat="1" ht="18" customHeight="1" x14ac:dyDescent="0.15">
      <c r="B696" s="283" t="s">
        <v>0</v>
      </c>
      <c r="C696" s="283"/>
      <c r="D696" s="131" t="s">
        <v>5</v>
      </c>
      <c r="E696" s="284">
        <f>+X696-X695+1</f>
        <v>258</v>
      </c>
      <c r="F696" s="284"/>
      <c r="G696" s="284"/>
      <c r="H696" s="131"/>
      <c r="I696" s="131"/>
      <c r="J696" s="131"/>
      <c r="K696" s="131"/>
      <c r="L696" s="131"/>
      <c r="M696" s="131"/>
      <c r="N696" s="131"/>
      <c r="O696" s="131"/>
      <c r="P696" s="131"/>
      <c r="Q696" s="131"/>
      <c r="R696" s="133" t="s">
        <v>8</v>
      </c>
      <c r="S696" s="135"/>
      <c r="T696" s="135"/>
      <c r="U696" s="136"/>
      <c r="V696" s="136"/>
      <c r="W696" s="131" t="s">
        <v>5</v>
      </c>
      <c r="X696" s="285">
        <f>X$4</f>
        <v>45731</v>
      </c>
      <c r="Y696" s="285"/>
      <c r="Z696" s="285"/>
      <c r="AA696" s="285"/>
      <c r="AB696" s="285"/>
      <c r="AC696" s="131"/>
      <c r="AD696" s="131"/>
      <c r="AE696" s="131"/>
      <c r="AF696" s="131"/>
      <c r="AG696" s="131"/>
    </row>
    <row r="697" spans="1:40" x14ac:dyDescent="0.15"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  <c r="AE697" s="12"/>
      <c r="AF697" s="12"/>
      <c r="AG697" s="12"/>
    </row>
    <row r="698" spans="1:40" ht="13.5" customHeight="1" x14ac:dyDescent="0.15">
      <c r="B698" s="25"/>
      <c r="C698" s="33"/>
      <c r="D698" s="26"/>
      <c r="E698" s="15" t="s">
        <v>4</v>
      </c>
      <c r="F698" s="16">
        <f>+AG672+1</f>
        <v>46342</v>
      </c>
      <c r="G698" s="17">
        <f>+F698+1</f>
        <v>46343</v>
      </c>
      <c r="H698" s="17">
        <f t="shared" ref="H698" si="1038">+G698+1</f>
        <v>46344</v>
      </c>
      <c r="I698" s="17">
        <f t="shared" ref="I698" si="1039">+H698+1</f>
        <v>46345</v>
      </c>
      <c r="J698" s="17">
        <f t="shared" ref="J698" si="1040">+I698+1</f>
        <v>46346</v>
      </c>
      <c r="K698" s="17">
        <f t="shared" ref="K698" si="1041">+J698+1</f>
        <v>46347</v>
      </c>
      <c r="L698" s="17">
        <f t="shared" ref="L698" si="1042">+K698+1</f>
        <v>46348</v>
      </c>
      <c r="M698" s="17">
        <f t="shared" ref="M698" si="1043">+L698+1</f>
        <v>46349</v>
      </c>
      <c r="N698" s="17">
        <f t="shared" ref="N698" si="1044">+M698+1</f>
        <v>46350</v>
      </c>
      <c r="O698" s="17">
        <f t="shared" ref="O698" si="1045">+N698+1</f>
        <v>46351</v>
      </c>
      <c r="P698" s="17">
        <f t="shared" ref="P698" si="1046">+O698+1</f>
        <v>46352</v>
      </c>
      <c r="Q698" s="17">
        <f t="shared" ref="Q698" si="1047">+P698+1</f>
        <v>46353</v>
      </c>
      <c r="R698" s="17">
        <f t="shared" ref="R698" si="1048">+Q698+1</f>
        <v>46354</v>
      </c>
      <c r="S698" s="17">
        <f t="shared" ref="S698" si="1049">+R698+1</f>
        <v>46355</v>
      </c>
      <c r="T698" s="17">
        <f t="shared" ref="T698" si="1050">+S698+1</f>
        <v>46356</v>
      </c>
      <c r="U698" s="17">
        <f t="shared" ref="U698" si="1051">+T698+1</f>
        <v>46357</v>
      </c>
      <c r="V698" s="17">
        <f t="shared" ref="V698" si="1052">+U698+1</f>
        <v>46358</v>
      </c>
      <c r="W698" s="17">
        <f t="shared" ref="W698" si="1053">+V698+1</f>
        <v>46359</v>
      </c>
      <c r="X698" s="17">
        <f t="shared" ref="X698" si="1054">+W698+1</f>
        <v>46360</v>
      </c>
      <c r="Y698" s="17">
        <f t="shared" ref="Y698" si="1055">+X698+1</f>
        <v>46361</v>
      </c>
      <c r="Z698" s="17">
        <f>+Y698+1</f>
        <v>46362</v>
      </c>
      <c r="AA698" s="17">
        <f t="shared" ref="AA698" si="1056">+Z698+1</f>
        <v>46363</v>
      </c>
      <c r="AB698" s="17">
        <f t="shared" ref="AB698" si="1057">+AA698+1</f>
        <v>46364</v>
      </c>
      <c r="AC698" s="17">
        <f t="shared" ref="AC698" si="1058">+AB698+1</f>
        <v>46365</v>
      </c>
      <c r="AD698" s="17">
        <f>+AC698+1</f>
        <v>46366</v>
      </c>
      <c r="AE698" s="17">
        <f t="shared" ref="AE698" si="1059">+AD698+1</f>
        <v>46367</v>
      </c>
      <c r="AF698" s="17">
        <f>+AE698+1</f>
        <v>46368</v>
      </c>
      <c r="AG698" s="143">
        <f t="shared" ref="AG698" si="1060">+AF698+1</f>
        <v>46369</v>
      </c>
      <c r="AH698" s="221" t="s">
        <v>86</v>
      </c>
      <c r="AI698" s="224" t="s">
        <v>87</v>
      </c>
      <c r="AJ698" s="227" t="s">
        <v>18</v>
      </c>
      <c r="AK698" s="163"/>
      <c r="AM698" s="164" t="s">
        <v>77</v>
      </c>
      <c r="AN698" s="164" t="s">
        <v>78</v>
      </c>
    </row>
    <row r="699" spans="1:40" x14ac:dyDescent="0.15">
      <c r="B699" s="27"/>
      <c r="C699" s="34"/>
      <c r="D699" s="28"/>
      <c r="E699" s="18" t="s">
        <v>2</v>
      </c>
      <c r="F699" s="128" t="str">
        <f>TEXT(WEEKDAY(+F698),"aaa")</f>
        <v>月</v>
      </c>
      <c r="G699" s="121" t="str">
        <f t="shared" ref="G699:AG699" si="1061">TEXT(WEEKDAY(+G698),"aaa")</f>
        <v>火</v>
      </c>
      <c r="H699" s="121" t="str">
        <f t="shared" si="1061"/>
        <v>水</v>
      </c>
      <c r="I699" s="121" t="str">
        <f t="shared" si="1061"/>
        <v>木</v>
      </c>
      <c r="J699" s="121" t="str">
        <f t="shared" si="1061"/>
        <v>金</v>
      </c>
      <c r="K699" s="121" t="str">
        <f t="shared" si="1061"/>
        <v>土</v>
      </c>
      <c r="L699" s="121" t="str">
        <f t="shared" si="1061"/>
        <v>日</v>
      </c>
      <c r="M699" s="121" t="str">
        <f t="shared" si="1061"/>
        <v>月</v>
      </c>
      <c r="N699" s="121" t="str">
        <f t="shared" si="1061"/>
        <v>火</v>
      </c>
      <c r="O699" s="121" t="str">
        <f t="shared" si="1061"/>
        <v>水</v>
      </c>
      <c r="P699" s="121" t="str">
        <f t="shared" si="1061"/>
        <v>木</v>
      </c>
      <c r="Q699" s="121" t="str">
        <f t="shared" si="1061"/>
        <v>金</v>
      </c>
      <c r="R699" s="121" t="str">
        <f t="shared" si="1061"/>
        <v>土</v>
      </c>
      <c r="S699" s="121" t="str">
        <f t="shared" si="1061"/>
        <v>日</v>
      </c>
      <c r="T699" s="121" t="str">
        <f t="shared" si="1061"/>
        <v>月</v>
      </c>
      <c r="U699" s="121" t="str">
        <f t="shared" si="1061"/>
        <v>火</v>
      </c>
      <c r="V699" s="121" t="str">
        <f t="shared" si="1061"/>
        <v>水</v>
      </c>
      <c r="W699" s="121" t="str">
        <f t="shared" si="1061"/>
        <v>木</v>
      </c>
      <c r="X699" s="121" t="str">
        <f t="shared" si="1061"/>
        <v>金</v>
      </c>
      <c r="Y699" s="121" t="str">
        <f t="shared" si="1061"/>
        <v>土</v>
      </c>
      <c r="Z699" s="121" t="str">
        <f t="shared" si="1061"/>
        <v>日</v>
      </c>
      <c r="AA699" s="121" t="str">
        <f t="shared" si="1061"/>
        <v>月</v>
      </c>
      <c r="AB699" s="121" t="str">
        <f t="shared" si="1061"/>
        <v>火</v>
      </c>
      <c r="AC699" s="121" t="str">
        <f t="shared" si="1061"/>
        <v>水</v>
      </c>
      <c r="AD699" s="121" t="str">
        <f t="shared" si="1061"/>
        <v>木</v>
      </c>
      <c r="AE699" s="121" t="str">
        <f t="shared" si="1061"/>
        <v>金</v>
      </c>
      <c r="AF699" s="121" t="str">
        <f t="shared" si="1061"/>
        <v>土</v>
      </c>
      <c r="AG699" s="129" t="str">
        <f t="shared" si="1061"/>
        <v>日</v>
      </c>
      <c r="AH699" s="222"/>
      <c r="AI699" s="225"/>
      <c r="AJ699" s="228"/>
      <c r="AK699" s="163"/>
      <c r="AM699" s="164"/>
      <c r="AN699" s="164"/>
    </row>
    <row r="700" spans="1:40" ht="24.75" customHeight="1" x14ac:dyDescent="0.15">
      <c r="B700" s="106" t="s">
        <v>62</v>
      </c>
      <c r="C700" s="35" t="s">
        <v>16</v>
      </c>
      <c r="D700" s="29" t="s">
        <v>17</v>
      </c>
      <c r="E700" s="76" t="s">
        <v>30</v>
      </c>
      <c r="F700" s="107"/>
      <c r="G700" s="108"/>
      <c r="H700" s="108"/>
      <c r="I700" s="108"/>
      <c r="J700" s="108"/>
      <c r="K700" s="108"/>
      <c r="L700" s="108"/>
      <c r="M700" s="108"/>
      <c r="N700" s="108"/>
      <c r="O700" s="108"/>
      <c r="P700" s="108"/>
      <c r="Q700" s="108"/>
      <c r="R700" s="108"/>
      <c r="S700" s="108"/>
      <c r="T700" s="108"/>
      <c r="U700" s="108"/>
      <c r="V700" s="108"/>
      <c r="W700" s="108"/>
      <c r="X700" s="108"/>
      <c r="Y700" s="108"/>
      <c r="Z700" s="108"/>
      <c r="AA700" s="108"/>
      <c r="AB700" s="108"/>
      <c r="AC700" s="108"/>
      <c r="AD700" s="108"/>
      <c r="AE700" s="108"/>
      <c r="AF700" s="108"/>
      <c r="AG700" s="139"/>
      <c r="AH700" s="223"/>
      <c r="AI700" s="226"/>
      <c r="AJ700" s="229"/>
      <c r="AK700" s="163"/>
    </row>
    <row r="701" spans="1:40" ht="13.5" customHeight="1" x14ac:dyDescent="0.15">
      <c r="B701" s="202" t="s">
        <v>21</v>
      </c>
      <c r="C701" s="215" t="s">
        <v>10</v>
      </c>
      <c r="D701" s="23" t="str">
        <f>E$8</f>
        <v>〇〇</v>
      </c>
      <c r="E701" s="113"/>
      <c r="F701" s="56"/>
      <c r="G701" s="49"/>
      <c r="H701" s="49"/>
      <c r="I701" s="49"/>
      <c r="J701" s="49"/>
      <c r="K701" s="49"/>
      <c r="L701" s="49"/>
      <c r="M701" s="49"/>
      <c r="N701" s="49"/>
      <c r="O701" s="49"/>
      <c r="P701" s="49"/>
      <c r="Q701" s="49"/>
      <c r="R701" s="49"/>
      <c r="S701" s="49"/>
      <c r="T701" s="49"/>
      <c r="U701" s="49"/>
      <c r="V701" s="49"/>
      <c r="W701" s="49"/>
      <c r="X701" s="49"/>
      <c r="Y701" s="49"/>
      <c r="Z701" s="49"/>
      <c r="AA701" s="49"/>
      <c r="AB701" s="49"/>
      <c r="AC701" s="49"/>
      <c r="AD701" s="49"/>
      <c r="AE701" s="49"/>
      <c r="AF701" s="49"/>
      <c r="AG701" s="63"/>
      <c r="AH701" s="32">
        <f>COUNTA(F$96:AG$96)-AI701</f>
        <v>28</v>
      </c>
      <c r="AI701" s="78">
        <f>AM701+AN701</f>
        <v>0</v>
      </c>
      <c r="AJ701" s="38">
        <f>+COUNTIF(F701:AG701,"休")</f>
        <v>0</v>
      </c>
      <c r="AM701" s="29">
        <f>+COUNTIF(F701:AG701,"－")</f>
        <v>0</v>
      </c>
      <c r="AN701" s="29">
        <f t="shared" ref="AN701:AN706" si="1062">+COUNTIF(F701:AG701,"外")</f>
        <v>0</v>
      </c>
    </row>
    <row r="702" spans="1:40" ht="13.5" customHeight="1" x14ac:dyDescent="0.15">
      <c r="B702" s="203"/>
      <c r="C702" s="216"/>
      <c r="D702" s="51" t="str">
        <f>E$9</f>
        <v>●●</v>
      </c>
      <c r="E702" s="109"/>
      <c r="F702" s="52"/>
      <c r="G702" s="53"/>
      <c r="H702" s="53"/>
      <c r="I702" s="53"/>
      <c r="J702" s="53"/>
      <c r="K702" s="53"/>
      <c r="L702" s="53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  <c r="AA702" s="53"/>
      <c r="AB702" s="53"/>
      <c r="AC702" s="53"/>
      <c r="AD702" s="53"/>
      <c r="AE702" s="53"/>
      <c r="AF702" s="53"/>
      <c r="AG702" s="59"/>
      <c r="AH702" s="32">
        <f t="shared" ref="AH702:AH706" si="1063">COUNTA(F$96:AG$96)-AI702</f>
        <v>28</v>
      </c>
      <c r="AI702" s="4">
        <f t="shared" ref="AI702" si="1064">AM702+AN702</f>
        <v>0</v>
      </c>
      <c r="AJ702" s="156">
        <f t="shared" ref="AJ702:AJ705" si="1065">+COUNTIF(F702:AG702,"休")</f>
        <v>0</v>
      </c>
      <c r="AM702" s="29">
        <f t="shared" ref="AM702:AM705" si="1066">+COUNTIF(F702:AG702,"－")</f>
        <v>0</v>
      </c>
      <c r="AN702" s="29">
        <f t="shared" si="1062"/>
        <v>0</v>
      </c>
    </row>
    <row r="703" spans="1:40" x14ac:dyDescent="0.15">
      <c r="B703" s="203"/>
      <c r="C703" s="216"/>
      <c r="D703" s="51" t="str">
        <f>E$10</f>
        <v>△△</v>
      </c>
      <c r="E703" s="109"/>
      <c r="F703" s="52"/>
      <c r="G703" s="53"/>
      <c r="H703" s="53"/>
      <c r="I703" s="53"/>
      <c r="J703" s="53"/>
      <c r="K703" s="53"/>
      <c r="L703" s="53"/>
      <c r="M703" s="53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  <c r="AA703" s="53"/>
      <c r="AB703" s="53"/>
      <c r="AC703" s="53"/>
      <c r="AD703" s="53"/>
      <c r="AE703" s="53"/>
      <c r="AF703" s="53"/>
      <c r="AG703" s="59"/>
      <c r="AH703" s="32">
        <f t="shared" si="1063"/>
        <v>28</v>
      </c>
      <c r="AI703" s="4">
        <f>AM703+AN703</f>
        <v>0</v>
      </c>
      <c r="AJ703" s="156">
        <f t="shared" si="1065"/>
        <v>0</v>
      </c>
      <c r="AM703" s="29">
        <f t="shared" si="1066"/>
        <v>0</v>
      </c>
      <c r="AN703" s="29">
        <f t="shared" si="1062"/>
        <v>0</v>
      </c>
    </row>
    <row r="704" spans="1:40" x14ac:dyDescent="0.15">
      <c r="B704" s="203"/>
      <c r="C704" s="216"/>
      <c r="D704" s="51" t="str">
        <f>E$11</f>
        <v>■■</v>
      </c>
      <c r="E704" s="109"/>
      <c r="F704" s="52"/>
      <c r="G704" s="53"/>
      <c r="H704" s="53"/>
      <c r="I704" s="53"/>
      <c r="J704" s="53"/>
      <c r="K704" s="53"/>
      <c r="L704" s="53"/>
      <c r="M704" s="53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  <c r="AA704" s="53"/>
      <c r="AB704" s="53"/>
      <c r="AC704" s="53"/>
      <c r="AD704" s="53"/>
      <c r="AE704" s="53"/>
      <c r="AF704" s="53"/>
      <c r="AG704" s="59"/>
      <c r="AH704" s="32">
        <f t="shared" si="1063"/>
        <v>28</v>
      </c>
      <c r="AI704" s="4">
        <f t="shared" ref="AI704:AI706" si="1067">AM704+AN704</f>
        <v>0</v>
      </c>
      <c r="AJ704" s="156">
        <f t="shared" si="1065"/>
        <v>0</v>
      </c>
      <c r="AM704" s="29">
        <f t="shared" si="1066"/>
        <v>0</v>
      </c>
      <c r="AN704" s="29">
        <f t="shared" si="1062"/>
        <v>0</v>
      </c>
    </row>
    <row r="705" spans="2:40" x14ac:dyDescent="0.15">
      <c r="B705" s="203"/>
      <c r="C705" s="216"/>
      <c r="D705" s="51" t="str">
        <f>E$12</f>
        <v>★★</v>
      </c>
      <c r="E705" s="109"/>
      <c r="F705" s="52"/>
      <c r="G705" s="53"/>
      <c r="H705" s="53"/>
      <c r="I705" s="53"/>
      <c r="J705" s="53"/>
      <c r="K705" s="53"/>
      <c r="L705" s="53"/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  <c r="AA705" s="53"/>
      <c r="AB705" s="53"/>
      <c r="AC705" s="53"/>
      <c r="AD705" s="53"/>
      <c r="AE705" s="53"/>
      <c r="AF705" s="53"/>
      <c r="AG705" s="59"/>
      <c r="AH705" s="32">
        <f t="shared" si="1063"/>
        <v>28</v>
      </c>
      <c r="AI705" s="4">
        <f t="shared" si="1067"/>
        <v>0</v>
      </c>
      <c r="AJ705" s="156">
        <f t="shared" si="1065"/>
        <v>0</v>
      </c>
      <c r="AM705" s="29">
        <f t="shared" si="1066"/>
        <v>0</v>
      </c>
      <c r="AN705" s="29">
        <f t="shared" si="1062"/>
        <v>0</v>
      </c>
    </row>
    <row r="706" spans="2:40" x14ac:dyDescent="0.15">
      <c r="B706" s="204"/>
      <c r="C706" s="217"/>
      <c r="D706" s="47"/>
      <c r="E706" s="86"/>
      <c r="F706" s="159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  <c r="AA706" s="50"/>
      <c r="AB706" s="50"/>
      <c r="AC706" s="50"/>
      <c r="AD706" s="50"/>
      <c r="AE706" s="50"/>
      <c r="AF706" s="50"/>
      <c r="AG706" s="140"/>
      <c r="AH706" s="32">
        <f t="shared" si="1063"/>
        <v>28</v>
      </c>
      <c r="AI706" s="78">
        <f t="shared" si="1067"/>
        <v>0</v>
      </c>
      <c r="AJ706" s="38">
        <f>+COUNTIF(F706:AG706,"休")</f>
        <v>0</v>
      </c>
      <c r="AM706" s="29">
        <f>+COUNTIF(F706:AG706,"－")</f>
        <v>0</v>
      </c>
      <c r="AN706" s="29">
        <f t="shared" si="1062"/>
        <v>0</v>
      </c>
    </row>
    <row r="707" spans="2:40" ht="24.75" customHeight="1" x14ac:dyDescent="0.15">
      <c r="B707" s="202" t="s">
        <v>22</v>
      </c>
      <c r="C707" s="215" t="s">
        <v>14</v>
      </c>
      <c r="D707" s="29" t="s">
        <v>17</v>
      </c>
      <c r="E707" s="76" t="s">
        <v>30</v>
      </c>
      <c r="F707" s="107"/>
      <c r="G707" s="108"/>
      <c r="H707" s="108"/>
      <c r="I707" s="108"/>
      <c r="J707" s="108"/>
      <c r="K707" s="108"/>
      <c r="L707" s="108"/>
      <c r="M707" s="108"/>
      <c r="N707" s="108"/>
      <c r="O707" s="108"/>
      <c r="P707" s="108"/>
      <c r="Q707" s="108"/>
      <c r="R707" s="108"/>
      <c r="S707" s="108"/>
      <c r="T707" s="108"/>
      <c r="U707" s="108"/>
      <c r="V707" s="108"/>
      <c r="W707" s="108"/>
      <c r="X707" s="108"/>
      <c r="Y707" s="108"/>
      <c r="Z707" s="108"/>
      <c r="AA707" s="108"/>
      <c r="AB707" s="108"/>
      <c r="AC707" s="108"/>
      <c r="AD707" s="108"/>
      <c r="AE707" s="108"/>
      <c r="AF707" s="108"/>
      <c r="AG707" s="139"/>
      <c r="AH707" s="48"/>
      <c r="AI707" s="29"/>
      <c r="AJ707" s="153"/>
    </row>
    <row r="708" spans="2:40" ht="13.5" customHeight="1" x14ac:dyDescent="0.15">
      <c r="B708" s="203"/>
      <c r="C708" s="216"/>
      <c r="D708" s="47" t="str">
        <f>E$14</f>
        <v>〇〇</v>
      </c>
      <c r="E708" s="86"/>
      <c r="F708" s="56"/>
      <c r="G708" s="49"/>
      <c r="H708" s="49"/>
      <c r="I708" s="49"/>
      <c r="J708" s="49"/>
      <c r="K708" s="49"/>
      <c r="L708" s="49"/>
      <c r="M708" s="49"/>
      <c r="N708" s="49"/>
      <c r="O708" s="49"/>
      <c r="P708" s="49"/>
      <c r="Q708" s="49"/>
      <c r="R708" s="49"/>
      <c r="S708" s="49"/>
      <c r="T708" s="49"/>
      <c r="U708" s="49"/>
      <c r="V708" s="49"/>
      <c r="W708" s="49"/>
      <c r="X708" s="49"/>
      <c r="Y708" s="49"/>
      <c r="Z708" s="49"/>
      <c r="AA708" s="49"/>
      <c r="AB708" s="49"/>
      <c r="AC708" s="49"/>
      <c r="AD708" s="49"/>
      <c r="AE708" s="49"/>
      <c r="AF708" s="49"/>
      <c r="AG708" s="63"/>
      <c r="AH708" s="32">
        <f t="shared" ref="AH708:AH711" si="1068">COUNTA(F$96:AG$96)-AI708</f>
        <v>28</v>
      </c>
      <c r="AI708" s="78">
        <f t="shared" ref="AI708:AI711" si="1069">AM708+AN708</f>
        <v>0</v>
      </c>
      <c r="AJ708" s="38">
        <f>+COUNTIF(F708:AG708,"休")</f>
        <v>0</v>
      </c>
      <c r="AM708" s="29">
        <f>+COUNTIF(F708:AG708,"－")</f>
        <v>0</v>
      </c>
      <c r="AN708" s="29">
        <f>+COUNTIF(F708:AG708,"外")</f>
        <v>0</v>
      </c>
    </row>
    <row r="709" spans="2:40" x14ac:dyDescent="0.15">
      <c r="B709" s="203"/>
      <c r="C709" s="216"/>
      <c r="D709" s="51" t="str">
        <f>E$15</f>
        <v>●●</v>
      </c>
      <c r="E709" s="109"/>
      <c r="F709" s="52"/>
      <c r="G709" s="53"/>
      <c r="H709" s="53"/>
      <c r="I709" s="53"/>
      <c r="J709" s="53"/>
      <c r="K709" s="53"/>
      <c r="L709" s="53"/>
      <c r="M709" s="53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  <c r="AA709" s="53"/>
      <c r="AB709" s="53"/>
      <c r="AC709" s="53"/>
      <c r="AD709" s="53"/>
      <c r="AE709" s="53"/>
      <c r="AF709" s="53"/>
      <c r="AG709" s="59"/>
      <c r="AH709" s="32">
        <f t="shared" si="1068"/>
        <v>28</v>
      </c>
      <c r="AI709" s="4">
        <f t="shared" si="1069"/>
        <v>0</v>
      </c>
      <c r="AJ709" s="156">
        <f t="shared" ref="AJ709:AJ711" si="1070">+COUNTIF(F709:AG709,"休")</f>
        <v>0</v>
      </c>
      <c r="AM709" s="29">
        <f t="shared" ref="AM709:AM711" si="1071">+COUNTIF(F709:AG709,"－")</f>
        <v>0</v>
      </c>
      <c r="AN709" s="29">
        <f>+COUNTIF(F709:AG709,"外")</f>
        <v>0</v>
      </c>
    </row>
    <row r="710" spans="2:40" x14ac:dyDescent="0.15">
      <c r="B710" s="203"/>
      <c r="C710" s="216"/>
      <c r="D710" s="51">
        <f>E$16</f>
        <v>0</v>
      </c>
      <c r="E710" s="109"/>
      <c r="F710" s="52"/>
      <c r="G710" s="53"/>
      <c r="H710" s="53"/>
      <c r="I710" s="53"/>
      <c r="J710" s="53"/>
      <c r="K710" s="53"/>
      <c r="L710" s="53"/>
      <c r="M710" s="53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  <c r="AA710" s="53"/>
      <c r="AB710" s="53"/>
      <c r="AC710" s="53"/>
      <c r="AD710" s="53"/>
      <c r="AE710" s="53"/>
      <c r="AF710" s="53"/>
      <c r="AG710" s="59"/>
      <c r="AH710" s="32">
        <f t="shared" si="1068"/>
        <v>28</v>
      </c>
      <c r="AI710" s="4">
        <f t="shared" si="1069"/>
        <v>0</v>
      </c>
      <c r="AJ710" s="156">
        <f t="shared" si="1070"/>
        <v>0</v>
      </c>
      <c r="AM710" s="29">
        <f t="shared" si="1071"/>
        <v>0</v>
      </c>
      <c r="AN710" s="29">
        <f>+COUNTIF(F710:AG710,"外")</f>
        <v>0</v>
      </c>
    </row>
    <row r="711" spans="2:40" x14ac:dyDescent="0.15">
      <c r="B711" s="203"/>
      <c r="C711" s="217"/>
      <c r="D711" s="47">
        <f>E$17</f>
        <v>0</v>
      </c>
      <c r="E711" s="86"/>
      <c r="F711" s="52"/>
      <c r="G711" s="54"/>
      <c r="H711" s="54"/>
      <c r="I711" s="54"/>
      <c r="J711" s="54"/>
      <c r="K711" s="54"/>
      <c r="L711" s="54"/>
      <c r="M711" s="54"/>
      <c r="N711" s="54"/>
      <c r="O711" s="54"/>
      <c r="P711" s="54"/>
      <c r="Q711" s="54"/>
      <c r="R711" s="54"/>
      <c r="S711" s="54"/>
      <c r="T711" s="54"/>
      <c r="U711" s="54"/>
      <c r="V711" s="54"/>
      <c r="W711" s="54"/>
      <c r="X711" s="54"/>
      <c r="Y711" s="54"/>
      <c r="Z711" s="54"/>
      <c r="AA711" s="54"/>
      <c r="AB711" s="54"/>
      <c r="AC711" s="54"/>
      <c r="AD711" s="54"/>
      <c r="AE711" s="54"/>
      <c r="AF711" s="54"/>
      <c r="AG711" s="63"/>
      <c r="AH711" s="32">
        <f t="shared" si="1068"/>
        <v>28</v>
      </c>
      <c r="AI711" s="31">
        <f t="shared" si="1069"/>
        <v>0</v>
      </c>
      <c r="AJ711" s="38">
        <f t="shared" si="1070"/>
        <v>0</v>
      </c>
      <c r="AM711" s="29">
        <f t="shared" si="1071"/>
        <v>0</v>
      </c>
      <c r="AN711" s="29">
        <f>+COUNTIF(F711:AG711,"外")</f>
        <v>0</v>
      </c>
    </row>
    <row r="712" spans="2:40" ht="24.75" customHeight="1" x14ac:dyDescent="0.15">
      <c r="B712" s="203"/>
      <c r="C712" s="215" t="s">
        <v>15</v>
      </c>
      <c r="D712" s="29" t="s">
        <v>17</v>
      </c>
      <c r="E712" s="76" t="s">
        <v>30</v>
      </c>
      <c r="F712" s="107"/>
      <c r="G712" s="108"/>
      <c r="H712" s="108"/>
      <c r="I712" s="108"/>
      <c r="J712" s="108"/>
      <c r="K712" s="108"/>
      <c r="L712" s="108"/>
      <c r="M712" s="108"/>
      <c r="N712" s="108"/>
      <c r="O712" s="108"/>
      <c r="P712" s="108"/>
      <c r="Q712" s="108"/>
      <c r="R712" s="108"/>
      <c r="S712" s="108"/>
      <c r="T712" s="108"/>
      <c r="U712" s="108"/>
      <c r="V712" s="108"/>
      <c r="W712" s="108"/>
      <c r="X712" s="108"/>
      <c r="Y712" s="108"/>
      <c r="Z712" s="108"/>
      <c r="AA712" s="108"/>
      <c r="AB712" s="108"/>
      <c r="AC712" s="108"/>
      <c r="AD712" s="108"/>
      <c r="AE712" s="108"/>
      <c r="AF712" s="108"/>
      <c r="AG712" s="139"/>
      <c r="AH712" s="48"/>
      <c r="AI712" s="29"/>
      <c r="AJ712" s="153"/>
    </row>
    <row r="713" spans="2:40" x14ac:dyDescent="0.15">
      <c r="B713" s="203"/>
      <c r="C713" s="216"/>
      <c r="D713" s="23" t="str">
        <f>E$18</f>
        <v>●●</v>
      </c>
      <c r="E713" s="113"/>
      <c r="F713" s="56"/>
      <c r="G713" s="49"/>
      <c r="H713" s="49"/>
      <c r="I713" s="49"/>
      <c r="J713" s="49"/>
      <c r="K713" s="49"/>
      <c r="L713" s="49"/>
      <c r="M713" s="49"/>
      <c r="N713" s="49"/>
      <c r="O713" s="49"/>
      <c r="P713" s="49"/>
      <c r="Q713" s="49"/>
      <c r="R713" s="49"/>
      <c r="S713" s="49"/>
      <c r="T713" s="49"/>
      <c r="U713" s="49"/>
      <c r="V713" s="49"/>
      <c r="W713" s="49"/>
      <c r="X713" s="49"/>
      <c r="Y713" s="49"/>
      <c r="Z713" s="49"/>
      <c r="AA713" s="49"/>
      <c r="AB713" s="49"/>
      <c r="AC713" s="49"/>
      <c r="AD713" s="49"/>
      <c r="AE713" s="49"/>
      <c r="AF713" s="49"/>
      <c r="AG713" s="141"/>
      <c r="AH713" s="32">
        <f t="shared" ref="AH713:AH716" si="1072">COUNTA(F$96:AG$96)-AI713</f>
        <v>28</v>
      </c>
      <c r="AI713" s="79">
        <f t="shared" ref="AI713:AI716" si="1073">AM713+AN713</f>
        <v>0</v>
      </c>
      <c r="AJ713" s="154">
        <f>+COUNTIF(F713:AG713,"休")</f>
        <v>0</v>
      </c>
      <c r="AM713" s="29">
        <f>+COUNTIF(F713:AG713,"－")</f>
        <v>0</v>
      </c>
      <c r="AN713" s="29">
        <f>+COUNTIF(F713:AG713,"外")</f>
        <v>0</v>
      </c>
    </row>
    <row r="714" spans="2:40" x14ac:dyDescent="0.15">
      <c r="B714" s="203"/>
      <c r="C714" s="216"/>
      <c r="D714" s="51">
        <f>E$19</f>
        <v>0</v>
      </c>
      <c r="E714" s="109"/>
      <c r="F714" s="52"/>
      <c r="G714" s="53"/>
      <c r="H714" s="53"/>
      <c r="I714" s="53"/>
      <c r="J714" s="53"/>
      <c r="K714" s="53"/>
      <c r="L714" s="53"/>
      <c r="M714" s="53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  <c r="AA714" s="53"/>
      <c r="AB714" s="53"/>
      <c r="AC714" s="53"/>
      <c r="AD714" s="53"/>
      <c r="AE714" s="53"/>
      <c r="AF714" s="53"/>
      <c r="AG714" s="59"/>
      <c r="AH714" s="32">
        <f t="shared" si="1072"/>
        <v>28</v>
      </c>
      <c r="AI714" s="4">
        <f t="shared" si="1073"/>
        <v>0</v>
      </c>
      <c r="AJ714" s="156">
        <f t="shared" ref="AJ714:AJ716" si="1074">+COUNTIF(F714:AG714,"休")</f>
        <v>0</v>
      </c>
      <c r="AM714" s="29">
        <f t="shared" ref="AM714:AM716" si="1075">+COUNTIF(F714:AG714,"－")</f>
        <v>0</v>
      </c>
      <c r="AN714" s="29">
        <f>+COUNTIF(F714:AG714,"外")</f>
        <v>0</v>
      </c>
    </row>
    <row r="715" spans="2:40" x14ac:dyDescent="0.15">
      <c r="B715" s="203"/>
      <c r="C715" s="216"/>
      <c r="D715" s="51">
        <f>E$20</f>
        <v>0</v>
      </c>
      <c r="E715" s="109"/>
      <c r="F715" s="52"/>
      <c r="G715" s="53"/>
      <c r="H715" s="53"/>
      <c r="I715" s="53"/>
      <c r="J715" s="53"/>
      <c r="K715" s="53"/>
      <c r="L715" s="53"/>
      <c r="M715" s="53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  <c r="AA715" s="53"/>
      <c r="AB715" s="53"/>
      <c r="AC715" s="53"/>
      <c r="AD715" s="53"/>
      <c r="AE715" s="53"/>
      <c r="AF715" s="53"/>
      <c r="AG715" s="59"/>
      <c r="AH715" s="32">
        <f t="shared" si="1072"/>
        <v>28</v>
      </c>
      <c r="AI715" s="4">
        <f t="shared" si="1073"/>
        <v>0</v>
      </c>
      <c r="AJ715" s="156">
        <f t="shared" si="1074"/>
        <v>0</v>
      </c>
      <c r="AM715" s="29">
        <f t="shared" si="1075"/>
        <v>0</v>
      </c>
      <c r="AN715" s="29">
        <f>+COUNTIF(F715:AG715,"外")</f>
        <v>0</v>
      </c>
    </row>
    <row r="716" spans="2:40" x14ac:dyDescent="0.15">
      <c r="B716" s="204"/>
      <c r="C716" s="217"/>
      <c r="D716" s="55">
        <f>E$21</f>
        <v>0</v>
      </c>
      <c r="E716" s="111"/>
      <c r="F716" s="160"/>
      <c r="G716" s="58"/>
      <c r="H716" s="58"/>
      <c r="I716" s="58"/>
      <c r="J716" s="58"/>
      <c r="K716" s="58"/>
      <c r="L716" s="58"/>
      <c r="M716" s="58"/>
      <c r="N716" s="58"/>
      <c r="O716" s="58"/>
      <c r="P716" s="58"/>
      <c r="Q716" s="58"/>
      <c r="R716" s="58"/>
      <c r="S716" s="58"/>
      <c r="T716" s="58"/>
      <c r="U716" s="58"/>
      <c r="V716" s="58"/>
      <c r="W716" s="58"/>
      <c r="X716" s="58"/>
      <c r="Y716" s="58"/>
      <c r="Z716" s="58"/>
      <c r="AA716" s="58"/>
      <c r="AB716" s="58"/>
      <c r="AC716" s="58"/>
      <c r="AD716" s="58"/>
      <c r="AE716" s="58"/>
      <c r="AF716" s="58"/>
      <c r="AG716" s="77"/>
      <c r="AH716" s="142">
        <f t="shared" si="1072"/>
        <v>28</v>
      </c>
      <c r="AI716" s="151">
        <f t="shared" si="1073"/>
        <v>0</v>
      </c>
      <c r="AJ716" s="155">
        <f t="shared" si="1074"/>
        <v>0</v>
      </c>
      <c r="AM716" s="29">
        <f t="shared" si="1075"/>
        <v>0</v>
      </c>
      <c r="AN716" s="29">
        <f>+COUNTIF(F716:AG716,"外")</f>
        <v>0</v>
      </c>
    </row>
    <row r="717" spans="2:40" x14ac:dyDescent="0.15"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  <c r="AB717" s="12"/>
      <c r="AC717" s="12"/>
      <c r="AD717" s="12"/>
      <c r="AE717" s="12"/>
      <c r="AF717" s="12"/>
      <c r="AG717" s="12"/>
    </row>
    <row r="718" spans="2:40" ht="13.5" customHeight="1" x14ac:dyDescent="0.15">
      <c r="B718" s="25"/>
      <c r="C718" s="33"/>
      <c r="D718" s="26"/>
      <c r="E718" s="3" t="s">
        <v>4</v>
      </c>
      <c r="F718" s="10">
        <f>+AG698+1</f>
        <v>46370</v>
      </c>
      <c r="G718" s="11">
        <f>+F718+1</f>
        <v>46371</v>
      </c>
      <c r="H718" s="11">
        <f t="shared" ref="H718" si="1076">+G718+1</f>
        <v>46372</v>
      </c>
      <c r="I718" s="11">
        <f t="shared" ref="I718" si="1077">+H718+1</f>
        <v>46373</v>
      </c>
      <c r="J718" s="11">
        <f t="shared" ref="J718" si="1078">+I718+1</f>
        <v>46374</v>
      </c>
      <c r="K718" s="11">
        <f t="shared" ref="K718" si="1079">+J718+1</f>
        <v>46375</v>
      </c>
      <c r="L718" s="11">
        <f t="shared" ref="L718" si="1080">+K718+1</f>
        <v>46376</v>
      </c>
      <c r="M718" s="11">
        <f t="shared" ref="M718" si="1081">+L718+1</f>
        <v>46377</v>
      </c>
      <c r="N718" s="11">
        <f t="shared" ref="N718" si="1082">+M718+1</f>
        <v>46378</v>
      </c>
      <c r="O718" s="11">
        <f t="shared" ref="O718" si="1083">+N718+1</f>
        <v>46379</v>
      </c>
      <c r="P718" s="11">
        <f t="shared" ref="P718" si="1084">+O718+1</f>
        <v>46380</v>
      </c>
      <c r="Q718" s="11">
        <f t="shared" ref="Q718" si="1085">+P718+1</f>
        <v>46381</v>
      </c>
      <c r="R718" s="11">
        <f t="shared" ref="R718" si="1086">+Q718+1</f>
        <v>46382</v>
      </c>
      <c r="S718" s="11">
        <f t="shared" ref="S718" si="1087">+R718+1</f>
        <v>46383</v>
      </c>
      <c r="T718" s="11">
        <f t="shared" ref="T718" si="1088">+S718+1</f>
        <v>46384</v>
      </c>
      <c r="U718" s="11">
        <f t="shared" ref="U718" si="1089">+T718+1</f>
        <v>46385</v>
      </c>
      <c r="V718" s="11">
        <f t="shared" ref="V718" si="1090">+U718+1</f>
        <v>46386</v>
      </c>
      <c r="W718" s="11">
        <f t="shared" ref="W718" si="1091">+V718+1</f>
        <v>46387</v>
      </c>
      <c r="X718" s="11">
        <f t="shared" ref="X718" si="1092">+W718+1</f>
        <v>46388</v>
      </c>
      <c r="Y718" s="11">
        <f t="shared" ref="Y718" si="1093">+X718+1</f>
        <v>46389</v>
      </c>
      <c r="Z718" s="11">
        <f>+Y718+1</f>
        <v>46390</v>
      </c>
      <c r="AA718" s="11">
        <f t="shared" ref="AA718" si="1094">+Z718+1</f>
        <v>46391</v>
      </c>
      <c r="AB718" s="11">
        <f t="shared" ref="AB718" si="1095">+AA718+1</f>
        <v>46392</v>
      </c>
      <c r="AC718" s="11">
        <f t="shared" ref="AC718" si="1096">+AB718+1</f>
        <v>46393</v>
      </c>
      <c r="AD718" s="11">
        <f>+AC718+1</f>
        <v>46394</v>
      </c>
      <c r="AE718" s="11">
        <f t="shared" ref="AE718" si="1097">+AD718+1</f>
        <v>46395</v>
      </c>
      <c r="AF718" s="11">
        <f>+AE718+1</f>
        <v>46396</v>
      </c>
      <c r="AG718" s="138">
        <f t="shared" ref="AG718" si="1098">+AF718+1</f>
        <v>46397</v>
      </c>
      <c r="AH718" s="221" t="s">
        <v>86</v>
      </c>
      <c r="AI718" s="224" t="s">
        <v>87</v>
      </c>
      <c r="AJ718" s="227" t="s">
        <v>18</v>
      </c>
      <c r="AK718" s="163"/>
      <c r="AM718" s="164" t="s">
        <v>77</v>
      </c>
      <c r="AN718" s="164" t="s">
        <v>78</v>
      </c>
    </row>
    <row r="719" spans="2:40" x14ac:dyDescent="0.15">
      <c r="B719" s="27"/>
      <c r="C719" s="34"/>
      <c r="D719" s="28"/>
      <c r="E719" s="4" t="s">
        <v>2</v>
      </c>
      <c r="F719" s="124" t="str">
        <f>TEXT(WEEKDAY(+F718),"aaa")</f>
        <v>月</v>
      </c>
      <c r="G719" s="117" t="str">
        <f t="shared" ref="G719:AG719" si="1099">TEXT(WEEKDAY(+G718),"aaa")</f>
        <v>火</v>
      </c>
      <c r="H719" s="117" t="str">
        <f t="shared" si="1099"/>
        <v>水</v>
      </c>
      <c r="I719" s="117" t="str">
        <f t="shared" si="1099"/>
        <v>木</v>
      </c>
      <c r="J719" s="117" t="str">
        <f t="shared" si="1099"/>
        <v>金</v>
      </c>
      <c r="K719" s="117" t="str">
        <f t="shared" si="1099"/>
        <v>土</v>
      </c>
      <c r="L719" s="117" t="str">
        <f t="shared" si="1099"/>
        <v>日</v>
      </c>
      <c r="M719" s="117" t="str">
        <f t="shared" si="1099"/>
        <v>月</v>
      </c>
      <c r="N719" s="117" t="str">
        <f t="shared" si="1099"/>
        <v>火</v>
      </c>
      <c r="O719" s="117" t="str">
        <f t="shared" si="1099"/>
        <v>水</v>
      </c>
      <c r="P719" s="117" t="str">
        <f t="shared" si="1099"/>
        <v>木</v>
      </c>
      <c r="Q719" s="117" t="str">
        <f t="shared" si="1099"/>
        <v>金</v>
      </c>
      <c r="R719" s="117" t="str">
        <f t="shared" si="1099"/>
        <v>土</v>
      </c>
      <c r="S719" s="117" t="str">
        <f t="shared" si="1099"/>
        <v>日</v>
      </c>
      <c r="T719" s="117" t="str">
        <f t="shared" si="1099"/>
        <v>月</v>
      </c>
      <c r="U719" s="117" t="str">
        <f t="shared" si="1099"/>
        <v>火</v>
      </c>
      <c r="V719" s="117" t="str">
        <f t="shared" si="1099"/>
        <v>水</v>
      </c>
      <c r="W719" s="117" t="str">
        <f t="shared" si="1099"/>
        <v>木</v>
      </c>
      <c r="X719" s="117" t="str">
        <f t="shared" si="1099"/>
        <v>金</v>
      </c>
      <c r="Y719" s="117" t="str">
        <f t="shared" si="1099"/>
        <v>土</v>
      </c>
      <c r="Z719" s="117" t="str">
        <f t="shared" si="1099"/>
        <v>日</v>
      </c>
      <c r="AA719" s="117" t="str">
        <f t="shared" si="1099"/>
        <v>月</v>
      </c>
      <c r="AB719" s="117" t="str">
        <f t="shared" si="1099"/>
        <v>火</v>
      </c>
      <c r="AC719" s="117" t="str">
        <f t="shared" si="1099"/>
        <v>水</v>
      </c>
      <c r="AD719" s="117" t="str">
        <f t="shared" si="1099"/>
        <v>木</v>
      </c>
      <c r="AE719" s="117" t="str">
        <f t="shared" si="1099"/>
        <v>金</v>
      </c>
      <c r="AF719" s="117" t="str">
        <f t="shared" si="1099"/>
        <v>土</v>
      </c>
      <c r="AG719" s="126" t="str">
        <f t="shared" si="1099"/>
        <v>日</v>
      </c>
      <c r="AH719" s="222"/>
      <c r="AI719" s="225"/>
      <c r="AJ719" s="228"/>
      <c r="AK719" s="163"/>
      <c r="AM719" s="164"/>
      <c r="AN719" s="164"/>
    </row>
    <row r="720" spans="2:40" ht="24.75" customHeight="1" x14ac:dyDescent="0.15">
      <c r="B720" s="106" t="s">
        <v>62</v>
      </c>
      <c r="C720" s="35" t="s">
        <v>16</v>
      </c>
      <c r="D720" s="29" t="s">
        <v>17</v>
      </c>
      <c r="E720" s="76" t="s">
        <v>30</v>
      </c>
      <c r="F720" s="107"/>
      <c r="G720" s="108"/>
      <c r="H720" s="108"/>
      <c r="I720" s="108"/>
      <c r="J720" s="108"/>
      <c r="K720" s="108"/>
      <c r="L720" s="108"/>
      <c r="M720" s="108"/>
      <c r="N720" s="108"/>
      <c r="O720" s="108"/>
      <c r="P720" s="108"/>
      <c r="Q720" s="108"/>
      <c r="R720" s="108"/>
      <c r="S720" s="108"/>
      <c r="T720" s="108"/>
      <c r="U720" s="108"/>
      <c r="V720" s="108"/>
      <c r="W720" s="108"/>
      <c r="X720" s="108"/>
      <c r="Y720" s="108"/>
      <c r="Z720" s="108"/>
      <c r="AA720" s="108"/>
      <c r="AB720" s="108"/>
      <c r="AC720" s="108"/>
      <c r="AD720" s="108"/>
      <c r="AE720" s="108"/>
      <c r="AF720" s="108"/>
      <c r="AG720" s="139"/>
      <c r="AH720" s="223"/>
      <c r="AI720" s="226"/>
      <c r="AJ720" s="229"/>
      <c r="AK720" s="163"/>
    </row>
    <row r="721" spans="2:40" ht="13.5" customHeight="1" x14ac:dyDescent="0.15">
      <c r="B721" s="202" t="s">
        <v>21</v>
      </c>
      <c r="C721" s="215" t="s">
        <v>10</v>
      </c>
      <c r="D721" s="23" t="str">
        <f>E$8</f>
        <v>〇〇</v>
      </c>
      <c r="E721" s="113"/>
      <c r="F721" s="56"/>
      <c r="G721" s="49"/>
      <c r="H721" s="49"/>
      <c r="I721" s="49"/>
      <c r="J721" s="49"/>
      <c r="K721" s="49"/>
      <c r="L721" s="49"/>
      <c r="M721" s="49"/>
      <c r="N721" s="49"/>
      <c r="O721" s="49"/>
      <c r="P721" s="49"/>
      <c r="Q721" s="49"/>
      <c r="R721" s="49"/>
      <c r="S721" s="49"/>
      <c r="T721" s="49"/>
      <c r="U721" s="49"/>
      <c r="V721" s="49"/>
      <c r="W721" s="49"/>
      <c r="X721" s="49"/>
      <c r="Y721" s="49"/>
      <c r="Z721" s="49"/>
      <c r="AA721" s="49"/>
      <c r="AB721" s="49"/>
      <c r="AC721" s="49"/>
      <c r="AD721" s="49"/>
      <c r="AE721" s="49"/>
      <c r="AF721" s="49"/>
      <c r="AG721" s="63"/>
      <c r="AH721" s="32">
        <f>COUNTA(F$116:AG$116)-AI721</f>
        <v>28</v>
      </c>
      <c r="AI721" s="78">
        <f>AM721+AN721</f>
        <v>0</v>
      </c>
      <c r="AJ721" s="38">
        <f>+COUNTIF(F721:AG721,"休")</f>
        <v>0</v>
      </c>
      <c r="AM721" s="29">
        <f>+COUNTIF(F721:AG721,"－")</f>
        <v>0</v>
      </c>
      <c r="AN721" s="29">
        <f t="shared" ref="AN721:AN726" si="1100">+COUNTIF(F721:AG721,"外")</f>
        <v>0</v>
      </c>
    </row>
    <row r="722" spans="2:40" ht="13.5" customHeight="1" x14ac:dyDescent="0.15">
      <c r="B722" s="203"/>
      <c r="C722" s="216"/>
      <c r="D722" s="51" t="str">
        <f>E$9</f>
        <v>●●</v>
      </c>
      <c r="E722" s="109"/>
      <c r="F722" s="52"/>
      <c r="G722" s="53"/>
      <c r="H722" s="53"/>
      <c r="I722" s="53"/>
      <c r="J722" s="53"/>
      <c r="K722" s="53"/>
      <c r="L722" s="53"/>
      <c r="M722" s="53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  <c r="AA722" s="53"/>
      <c r="AB722" s="53"/>
      <c r="AC722" s="53"/>
      <c r="AD722" s="53"/>
      <c r="AE722" s="53"/>
      <c r="AF722" s="53"/>
      <c r="AG722" s="59"/>
      <c r="AH722" s="32">
        <f t="shared" ref="AH722:AH726" si="1101">COUNTA(F$116:AG$116)-AI722</f>
        <v>28</v>
      </c>
      <c r="AI722" s="4">
        <f t="shared" ref="AI722" si="1102">AM722+AN722</f>
        <v>0</v>
      </c>
      <c r="AJ722" s="156">
        <f t="shared" ref="AJ722:AJ725" si="1103">+COUNTIF(F722:AG722,"休")</f>
        <v>0</v>
      </c>
      <c r="AM722" s="29">
        <f t="shared" ref="AM722:AM725" si="1104">+COUNTIF(F722:AG722,"－")</f>
        <v>0</v>
      </c>
      <c r="AN722" s="29">
        <f t="shared" si="1100"/>
        <v>0</v>
      </c>
    </row>
    <row r="723" spans="2:40" x14ac:dyDescent="0.15">
      <c r="B723" s="203"/>
      <c r="C723" s="216"/>
      <c r="D723" s="51" t="str">
        <f>E$10</f>
        <v>△△</v>
      </c>
      <c r="E723" s="109"/>
      <c r="F723" s="52"/>
      <c r="G723" s="53"/>
      <c r="H723" s="53"/>
      <c r="I723" s="53"/>
      <c r="J723" s="53"/>
      <c r="K723" s="53"/>
      <c r="L723" s="53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  <c r="AA723" s="53"/>
      <c r="AB723" s="53"/>
      <c r="AC723" s="53"/>
      <c r="AD723" s="53"/>
      <c r="AE723" s="53"/>
      <c r="AF723" s="53"/>
      <c r="AG723" s="59"/>
      <c r="AH723" s="32">
        <f t="shared" si="1101"/>
        <v>28</v>
      </c>
      <c r="AI723" s="4">
        <f>AM723+AN723</f>
        <v>0</v>
      </c>
      <c r="AJ723" s="156">
        <f t="shared" si="1103"/>
        <v>0</v>
      </c>
      <c r="AM723" s="29">
        <f t="shared" si="1104"/>
        <v>0</v>
      </c>
      <c r="AN723" s="29">
        <f t="shared" si="1100"/>
        <v>0</v>
      </c>
    </row>
    <row r="724" spans="2:40" x14ac:dyDescent="0.15">
      <c r="B724" s="203"/>
      <c r="C724" s="216"/>
      <c r="D724" s="51" t="str">
        <f>E$11</f>
        <v>■■</v>
      </c>
      <c r="E724" s="109"/>
      <c r="F724" s="52"/>
      <c r="G724" s="53"/>
      <c r="H724" s="53"/>
      <c r="I724" s="53"/>
      <c r="J724" s="53"/>
      <c r="K724" s="53"/>
      <c r="L724" s="53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  <c r="AA724" s="53"/>
      <c r="AB724" s="53"/>
      <c r="AC724" s="53"/>
      <c r="AD724" s="53"/>
      <c r="AE724" s="53"/>
      <c r="AF724" s="53"/>
      <c r="AG724" s="59"/>
      <c r="AH724" s="32">
        <f t="shared" si="1101"/>
        <v>28</v>
      </c>
      <c r="AI724" s="4">
        <f t="shared" ref="AI724:AI726" si="1105">AM724+AN724</f>
        <v>0</v>
      </c>
      <c r="AJ724" s="156">
        <f t="shared" si="1103"/>
        <v>0</v>
      </c>
      <c r="AM724" s="29">
        <f t="shared" si="1104"/>
        <v>0</v>
      </c>
      <c r="AN724" s="29">
        <f t="shared" si="1100"/>
        <v>0</v>
      </c>
    </row>
    <row r="725" spans="2:40" x14ac:dyDescent="0.15">
      <c r="B725" s="203"/>
      <c r="C725" s="216"/>
      <c r="D725" s="51" t="str">
        <f>E$12</f>
        <v>★★</v>
      </c>
      <c r="E725" s="109"/>
      <c r="F725" s="52"/>
      <c r="G725" s="53"/>
      <c r="H725" s="53"/>
      <c r="I725" s="53"/>
      <c r="J725" s="53"/>
      <c r="K725" s="53"/>
      <c r="L725" s="53"/>
      <c r="M725" s="53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  <c r="AA725" s="53"/>
      <c r="AB725" s="53"/>
      <c r="AC725" s="53"/>
      <c r="AD725" s="53"/>
      <c r="AE725" s="53"/>
      <c r="AF725" s="53"/>
      <c r="AG725" s="59"/>
      <c r="AH725" s="32">
        <f t="shared" si="1101"/>
        <v>28</v>
      </c>
      <c r="AI725" s="4">
        <f t="shared" si="1105"/>
        <v>0</v>
      </c>
      <c r="AJ725" s="156">
        <f t="shared" si="1103"/>
        <v>0</v>
      </c>
      <c r="AM725" s="29">
        <f t="shared" si="1104"/>
        <v>0</v>
      </c>
      <c r="AN725" s="29">
        <f t="shared" si="1100"/>
        <v>0</v>
      </c>
    </row>
    <row r="726" spans="2:40" x14ac:dyDescent="0.15">
      <c r="B726" s="204"/>
      <c r="C726" s="217"/>
      <c r="D726" s="47"/>
      <c r="E726" s="86"/>
      <c r="F726" s="159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50"/>
      <c r="AA726" s="50"/>
      <c r="AB726" s="50"/>
      <c r="AC726" s="50"/>
      <c r="AD726" s="50"/>
      <c r="AE726" s="50"/>
      <c r="AF726" s="50"/>
      <c r="AG726" s="140"/>
      <c r="AH726" s="32">
        <f t="shared" si="1101"/>
        <v>28</v>
      </c>
      <c r="AI726" s="78">
        <f t="shared" si="1105"/>
        <v>0</v>
      </c>
      <c r="AJ726" s="38">
        <f>+COUNTIF(F726:AG726,"休")</f>
        <v>0</v>
      </c>
      <c r="AM726" s="29">
        <f>+COUNTIF(F726:AG726,"－")</f>
        <v>0</v>
      </c>
      <c r="AN726" s="29">
        <f t="shared" si="1100"/>
        <v>0</v>
      </c>
    </row>
    <row r="727" spans="2:40" ht="24.75" customHeight="1" x14ac:dyDescent="0.15">
      <c r="B727" s="202" t="s">
        <v>22</v>
      </c>
      <c r="C727" s="215" t="s">
        <v>14</v>
      </c>
      <c r="D727" s="29" t="s">
        <v>17</v>
      </c>
      <c r="E727" s="76" t="s">
        <v>30</v>
      </c>
      <c r="F727" s="107"/>
      <c r="G727" s="108"/>
      <c r="H727" s="108"/>
      <c r="I727" s="108"/>
      <c r="J727" s="108"/>
      <c r="K727" s="108"/>
      <c r="L727" s="108"/>
      <c r="M727" s="108"/>
      <c r="N727" s="108"/>
      <c r="O727" s="108"/>
      <c r="P727" s="108"/>
      <c r="Q727" s="108"/>
      <c r="R727" s="108"/>
      <c r="S727" s="108"/>
      <c r="T727" s="108"/>
      <c r="U727" s="108"/>
      <c r="V727" s="108"/>
      <c r="W727" s="108"/>
      <c r="X727" s="108"/>
      <c r="Y727" s="108"/>
      <c r="Z727" s="108"/>
      <c r="AA727" s="108"/>
      <c r="AB727" s="108"/>
      <c r="AC727" s="108"/>
      <c r="AD727" s="108"/>
      <c r="AE727" s="108"/>
      <c r="AF727" s="108"/>
      <c r="AG727" s="139"/>
      <c r="AH727" s="48"/>
      <c r="AI727" s="29"/>
      <c r="AJ727" s="153"/>
    </row>
    <row r="728" spans="2:40" ht="13.5" customHeight="1" x14ac:dyDescent="0.15">
      <c r="B728" s="203"/>
      <c r="C728" s="216"/>
      <c r="D728" s="47" t="str">
        <f>E$14</f>
        <v>〇〇</v>
      </c>
      <c r="E728" s="86"/>
      <c r="F728" s="56"/>
      <c r="G728" s="49"/>
      <c r="H728" s="49"/>
      <c r="I728" s="49"/>
      <c r="J728" s="49"/>
      <c r="K728" s="49"/>
      <c r="L728" s="49"/>
      <c r="M728" s="49"/>
      <c r="N728" s="49"/>
      <c r="O728" s="49"/>
      <c r="P728" s="49"/>
      <c r="Q728" s="49"/>
      <c r="R728" s="49"/>
      <c r="S728" s="49"/>
      <c r="T728" s="49"/>
      <c r="U728" s="49"/>
      <c r="V728" s="49"/>
      <c r="W728" s="49"/>
      <c r="X728" s="49"/>
      <c r="Y728" s="49"/>
      <c r="Z728" s="49"/>
      <c r="AA728" s="49"/>
      <c r="AB728" s="49"/>
      <c r="AC728" s="49"/>
      <c r="AD728" s="49"/>
      <c r="AE728" s="49"/>
      <c r="AF728" s="49"/>
      <c r="AG728" s="63"/>
      <c r="AH728" s="32">
        <f t="shared" ref="AH728:AH731" si="1106">COUNTA(F$116:AG$116)-AI728</f>
        <v>28</v>
      </c>
      <c r="AI728" s="78">
        <f t="shared" ref="AI728:AI731" si="1107">AM728+AN728</f>
        <v>0</v>
      </c>
      <c r="AJ728" s="38">
        <f>+COUNTIF(F728:AG728,"休")</f>
        <v>0</v>
      </c>
      <c r="AM728" s="29">
        <f>+COUNTIF(F728:AG728,"－")</f>
        <v>0</v>
      </c>
      <c r="AN728" s="29">
        <f>+COUNTIF(F728:AG728,"外")</f>
        <v>0</v>
      </c>
    </row>
    <row r="729" spans="2:40" x14ac:dyDescent="0.15">
      <c r="B729" s="203"/>
      <c r="C729" s="216"/>
      <c r="D729" s="51" t="str">
        <f>E$15</f>
        <v>●●</v>
      </c>
      <c r="E729" s="109"/>
      <c r="F729" s="52"/>
      <c r="G729" s="53"/>
      <c r="H729" s="53"/>
      <c r="I729" s="53"/>
      <c r="J729" s="53"/>
      <c r="K729" s="53"/>
      <c r="L729" s="53"/>
      <c r="M729" s="53"/>
      <c r="N729" s="53"/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  <c r="AA729" s="53"/>
      <c r="AB729" s="53"/>
      <c r="AC729" s="53"/>
      <c r="AD729" s="53"/>
      <c r="AE729" s="53"/>
      <c r="AF729" s="53"/>
      <c r="AG729" s="59"/>
      <c r="AH729" s="32">
        <f t="shared" si="1106"/>
        <v>28</v>
      </c>
      <c r="AI729" s="4">
        <f t="shared" si="1107"/>
        <v>0</v>
      </c>
      <c r="AJ729" s="156">
        <f t="shared" ref="AJ729:AJ731" si="1108">+COUNTIF(F729:AG729,"休")</f>
        <v>0</v>
      </c>
      <c r="AM729" s="29">
        <f t="shared" ref="AM729:AM731" si="1109">+COUNTIF(F729:AG729,"－")</f>
        <v>0</v>
      </c>
      <c r="AN729" s="29">
        <f>+COUNTIF(F729:AG729,"外")</f>
        <v>0</v>
      </c>
    </row>
    <row r="730" spans="2:40" x14ac:dyDescent="0.15">
      <c r="B730" s="203"/>
      <c r="C730" s="216"/>
      <c r="D730" s="51">
        <f>E$16</f>
        <v>0</v>
      </c>
      <c r="E730" s="109"/>
      <c r="F730" s="52"/>
      <c r="G730" s="53"/>
      <c r="H730" s="53"/>
      <c r="I730" s="53"/>
      <c r="J730" s="53"/>
      <c r="K730" s="53"/>
      <c r="L730" s="53"/>
      <c r="M730" s="53"/>
      <c r="N730" s="53"/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  <c r="AA730" s="53"/>
      <c r="AB730" s="53"/>
      <c r="AC730" s="53"/>
      <c r="AD730" s="53"/>
      <c r="AE730" s="53"/>
      <c r="AF730" s="53"/>
      <c r="AG730" s="59"/>
      <c r="AH730" s="32">
        <f t="shared" si="1106"/>
        <v>28</v>
      </c>
      <c r="AI730" s="4">
        <f t="shared" si="1107"/>
        <v>0</v>
      </c>
      <c r="AJ730" s="156">
        <f t="shared" si="1108"/>
        <v>0</v>
      </c>
      <c r="AM730" s="29">
        <f t="shared" si="1109"/>
        <v>0</v>
      </c>
      <c r="AN730" s="29">
        <f>+COUNTIF(F730:AG730,"外")</f>
        <v>0</v>
      </c>
    </row>
    <row r="731" spans="2:40" x14ac:dyDescent="0.15">
      <c r="B731" s="203"/>
      <c r="C731" s="217"/>
      <c r="D731" s="47">
        <f>E$17</f>
        <v>0</v>
      </c>
      <c r="E731" s="86"/>
      <c r="F731" s="52"/>
      <c r="G731" s="54"/>
      <c r="H731" s="54"/>
      <c r="I731" s="54"/>
      <c r="J731" s="54"/>
      <c r="K731" s="54"/>
      <c r="L731" s="54"/>
      <c r="M731" s="54"/>
      <c r="N731" s="54"/>
      <c r="O731" s="54"/>
      <c r="P731" s="54"/>
      <c r="Q731" s="54"/>
      <c r="R731" s="54"/>
      <c r="S731" s="54"/>
      <c r="T731" s="54"/>
      <c r="U731" s="54"/>
      <c r="V731" s="54"/>
      <c r="W731" s="54"/>
      <c r="X731" s="54"/>
      <c r="Y731" s="54"/>
      <c r="Z731" s="54"/>
      <c r="AA731" s="54"/>
      <c r="AB731" s="54"/>
      <c r="AC731" s="54"/>
      <c r="AD731" s="54"/>
      <c r="AE731" s="54"/>
      <c r="AF731" s="54"/>
      <c r="AG731" s="63"/>
      <c r="AH731" s="32">
        <f t="shared" si="1106"/>
        <v>28</v>
      </c>
      <c r="AI731" s="31">
        <f t="shared" si="1107"/>
        <v>0</v>
      </c>
      <c r="AJ731" s="38">
        <f t="shared" si="1108"/>
        <v>0</v>
      </c>
      <c r="AM731" s="29">
        <f t="shared" si="1109"/>
        <v>0</v>
      </c>
      <c r="AN731" s="29">
        <f>+COUNTIF(F731:AG731,"外")</f>
        <v>0</v>
      </c>
    </row>
    <row r="732" spans="2:40" ht="24.75" customHeight="1" x14ac:dyDescent="0.15">
      <c r="B732" s="203"/>
      <c r="C732" s="215" t="s">
        <v>15</v>
      </c>
      <c r="D732" s="29" t="s">
        <v>17</v>
      </c>
      <c r="E732" s="76" t="s">
        <v>30</v>
      </c>
      <c r="F732" s="107"/>
      <c r="G732" s="108"/>
      <c r="H732" s="108"/>
      <c r="I732" s="108"/>
      <c r="J732" s="108"/>
      <c r="K732" s="108"/>
      <c r="L732" s="108"/>
      <c r="M732" s="108"/>
      <c r="N732" s="108"/>
      <c r="O732" s="108"/>
      <c r="P732" s="108"/>
      <c r="Q732" s="108"/>
      <c r="R732" s="108"/>
      <c r="S732" s="108"/>
      <c r="T732" s="108"/>
      <c r="U732" s="108"/>
      <c r="V732" s="108"/>
      <c r="W732" s="108"/>
      <c r="X732" s="108"/>
      <c r="Y732" s="108"/>
      <c r="Z732" s="108"/>
      <c r="AA732" s="108"/>
      <c r="AB732" s="108"/>
      <c r="AC732" s="108"/>
      <c r="AD732" s="108"/>
      <c r="AE732" s="108"/>
      <c r="AF732" s="108"/>
      <c r="AG732" s="139"/>
      <c r="AH732" s="48"/>
      <c r="AI732" s="29"/>
      <c r="AJ732" s="153"/>
    </row>
    <row r="733" spans="2:40" x14ac:dyDescent="0.15">
      <c r="B733" s="203"/>
      <c r="C733" s="216"/>
      <c r="D733" s="23" t="str">
        <f>E$18</f>
        <v>●●</v>
      </c>
      <c r="E733" s="113"/>
      <c r="F733" s="56"/>
      <c r="G733" s="49"/>
      <c r="H733" s="49"/>
      <c r="I733" s="49"/>
      <c r="J733" s="49"/>
      <c r="K733" s="49"/>
      <c r="L733" s="49"/>
      <c r="M733" s="49"/>
      <c r="N733" s="49"/>
      <c r="O733" s="49"/>
      <c r="P733" s="49"/>
      <c r="Q733" s="49"/>
      <c r="R733" s="49"/>
      <c r="S733" s="49"/>
      <c r="T733" s="49"/>
      <c r="U733" s="49"/>
      <c r="V733" s="49"/>
      <c r="W733" s="49"/>
      <c r="X733" s="49"/>
      <c r="Y733" s="49"/>
      <c r="Z733" s="49"/>
      <c r="AA733" s="49"/>
      <c r="AB733" s="49"/>
      <c r="AC733" s="49"/>
      <c r="AD733" s="49"/>
      <c r="AE733" s="49"/>
      <c r="AF733" s="49"/>
      <c r="AG733" s="141"/>
      <c r="AH733" s="32">
        <f t="shared" ref="AH733:AH736" si="1110">COUNTA(F$116:AG$116)-AI733</f>
        <v>28</v>
      </c>
      <c r="AI733" s="79">
        <f t="shared" ref="AI733:AI736" si="1111">AM733+AN733</f>
        <v>0</v>
      </c>
      <c r="AJ733" s="154">
        <f>+COUNTIF(F733:AG733,"休")</f>
        <v>0</v>
      </c>
      <c r="AM733" s="29">
        <f>+COUNTIF(F733:AG733,"－")</f>
        <v>0</v>
      </c>
      <c r="AN733" s="29">
        <f>+COUNTIF(F733:AG733,"外")</f>
        <v>0</v>
      </c>
    </row>
    <row r="734" spans="2:40" x14ac:dyDescent="0.15">
      <c r="B734" s="203"/>
      <c r="C734" s="216"/>
      <c r="D734" s="51">
        <f>E$19</f>
        <v>0</v>
      </c>
      <c r="E734" s="109"/>
      <c r="F734" s="52"/>
      <c r="G734" s="53"/>
      <c r="H734" s="53"/>
      <c r="I734" s="53"/>
      <c r="J734" s="53"/>
      <c r="K734" s="53"/>
      <c r="L734" s="53"/>
      <c r="M734" s="53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  <c r="AA734" s="53"/>
      <c r="AB734" s="53"/>
      <c r="AC734" s="53"/>
      <c r="AD734" s="53"/>
      <c r="AE734" s="53"/>
      <c r="AF734" s="53"/>
      <c r="AG734" s="59"/>
      <c r="AH734" s="32">
        <f t="shared" si="1110"/>
        <v>28</v>
      </c>
      <c r="AI734" s="4">
        <f t="shared" si="1111"/>
        <v>0</v>
      </c>
      <c r="AJ734" s="156">
        <f t="shared" ref="AJ734:AJ736" si="1112">+COUNTIF(F734:AG734,"休")</f>
        <v>0</v>
      </c>
      <c r="AM734" s="29">
        <f t="shared" ref="AM734:AM736" si="1113">+COUNTIF(F734:AG734,"－")</f>
        <v>0</v>
      </c>
      <c r="AN734" s="29">
        <f>+COUNTIF(F734:AG734,"外")</f>
        <v>0</v>
      </c>
    </row>
    <row r="735" spans="2:40" x14ac:dyDescent="0.15">
      <c r="B735" s="203"/>
      <c r="C735" s="216"/>
      <c r="D735" s="51">
        <f>E$20</f>
        <v>0</v>
      </c>
      <c r="E735" s="109"/>
      <c r="F735" s="52"/>
      <c r="G735" s="53"/>
      <c r="H735" s="53"/>
      <c r="I735" s="53"/>
      <c r="J735" s="53"/>
      <c r="K735" s="53"/>
      <c r="L735" s="53"/>
      <c r="M735" s="53"/>
      <c r="N735" s="53"/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53"/>
      <c r="Z735" s="53"/>
      <c r="AA735" s="53"/>
      <c r="AB735" s="53"/>
      <c r="AC735" s="53"/>
      <c r="AD735" s="53"/>
      <c r="AE735" s="53"/>
      <c r="AF735" s="53"/>
      <c r="AG735" s="59"/>
      <c r="AH735" s="32">
        <f t="shared" si="1110"/>
        <v>28</v>
      </c>
      <c r="AI735" s="4">
        <f t="shared" si="1111"/>
        <v>0</v>
      </c>
      <c r="AJ735" s="156">
        <f t="shared" si="1112"/>
        <v>0</v>
      </c>
      <c r="AM735" s="29">
        <f t="shared" si="1113"/>
        <v>0</v>
      </c>
      <c r="AN735" s="29">
        <f>+COUNTIF(F735:AG735,"外")</f>
        <v>0</v>
      </c>
    </row>
    <row r="736" spans="2:40" x14ac:dyDescent="0.15">
      <c r="B736" s="204"/>
      <c r="C736" s="217"/>
      <c r="D736" s="55">
        <f>E$21</f>
        <v>0</v>
      </c>
      <c r="E736" s="111"/>
      <c r="F736" s="160"/>
      <c r="G736" s="58"/>
      <c r="H736" s="58"/>
      <c r="I736" s="58"/>
      <c r="J736" s="58"/>
      <c r="K736" s="58"/>
      <c r="L736" s="58"/>
      <c r="M736" s="58"/>
      <c r="N736" s="58"/>
      <c r="O736" s="58"/>
      <c r="P736" s="58"/>
      <c r="Q736" s="58"/>
      <c r="R736" s="58"/>
      <c r="S736" s="58"/>
      <c r="T736" s="58"/>
      <c r="U736" s="58"/>
      <c r="V736" s="58"/>
      <c r="W736" s="58"/>
      <c r="X736" s="58"/>
      <c r="Y736" s="58"/>
      <c r="Z736" s="58"/>
      <c r="AA736" s="58"/>
      <c r="AB736" s="58"/>
      <c r="AC736" s="58"/>
      <c r="AD736" s="58"/>
      <c r="AE736" s="58"/>
      <c r="AF736" s="58"/>
      <c r="AG736" s="77"/>
      <c r="AH736" s="142">
        <f t="shared" si="1110"/>
        <v>28</v>
      </c>
      <c r="AI736" s="151">
        <f t="shared" si="1111"/>
        <v>0</v>
      </c>
      <c r="AJ736" s="155">
        <f t="shared" si="1112"/>
        <v>0</v>
      </c>
      <c r="AM736" s="29">
        <f t="shared" si="1113"/>
        <v>0</v>
      </c>
      <c r="AN736" s="29">
        <f>+COUNTIF(F736:AG736,"外")</f>
        <v>0</v>
      </c>
    </row>
    <row r="737" spans="2:40" x14ac:dyDescent="0.15"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  <c r="AB737" s="12"/>
      <c r="AC737" s="12"/>
      <c r="AD737" s="12"/>
      <c r="AE737" s="12"/>
      <c r="AF737" s="12"/>
      <c r="AG737" s="12"/>
    </row>
    <row r="738" spans="2:40" ht="13.5" customHeight="1" x14ac:dyDescent="0.15">
      <c r="B738" s="25"/>
      <c r="C738" s="33"/>
      <c r="D738" s="26"/>
      <c r="E738" s="15" t="s">
        <v>4</v>
      </c>
      <c r="F738" s="16">
        <f>+AG718+1</f>
        <v>46398</v>
      </c>
      <c r="G738" s="17">
        <f>+F738+1</f>
        <v>46399</v>
      </c>
      <c r="H738" s="17">
        <f t="shared" ref="H738" si="1114">+G738+1</f>
        <v>46400</v>
      </c>
      <c r="I738" s="17">
        <f t="shared" ref="I738" si="1115">+H738+1</f>
        <v>46401</v>
      </c>
      <c r="J738" s="17">
        <f t="shared" ref="J738" si="1116">+I738+1</f>
        <v>46402</v>
      </c>
      <c r="K738" s="17">
        <f t="shared" ref="K738" si="1117">+J738+1</f>
        <v>46403</v>
      </c>
      <c r="L738" s="17">
        <f t="shared" ref="L738" si="1118">+K738+1</f>
        <v>46404</v>
      </c>
      <c r="M738" s="17">
        <f t="shared" ref="M738" si="1119">+L738+1</f>
        <v>46405</v>
      </c>
      <c r="N738" s="17">
        <f t="shared" ref="N738" si="1120">+M738+1</f>
        <v>46406</v>
      </c>
      <c r="O738" s="17">
        <f t="shared" ref="O738" si="1121">+N738+1</f>
        <v>46407</v>
      </c>
      <c r="P738" s="17">
        <f t="shared" ref="P738" si="1122">+O738+1</f>
        <v>46408</v>
      </c>
      <c r="Q738" s="17">
        <f t="shared" ref="Q738" si="1123">+P738+1</f>
        <v>46409</v>
      </c>
      <c r="R738" s="17">
        <f t="shared" ref="R738" si="1124">+Q738+1</f>
        <v>46410</v>
      </c>
      <c r="S738" s="17">
        <f t="shared" ref="S738" si="1125">+R738+1</f>
        <v>46411</v>
      </c>
      <c r="T738" s="17">
        <f t="shared" ref="T738" si="1126">+S738+1</f>
        <v>46412</v>
      </c>
      <c r="U738" s="17">
        <f t="shared" ref="U738" si="1127">+T738+1</f>
        <v>46413</v>
      </c>
      <c r="V738" s="17">
        <f t="shared" ref="V738" si="1128">+U738+1</f>
        <v>46414</v>
      </c>
      <c r="W738" s="17">
        <f t="shared" ref="W738" si="1129">+V738+1</f>
        <v>46415</v>
      </c>
      <c r="X738" s="17">
        <f t="shared" ref="X738" si="1130">+W738+1</f>
        <v>46416</v>
      </c>
      <c r="Y738" s="17">
        <f t="shared" ref="Y738" si="1131">+X738+1</f>
        <v>46417</v>
      </c>
      <c r="Z738" s="17">
        <f>+Y738+1</f>
        <v>46418</v>
      </c>
      <c r="AA738" s="17">
        <f t="shared" ref="AA738" si="1132">+Z738+1</f>
        <v>46419</v>
      </c>
      <c r="AB738" s="17">
        <f t="shared" ref="AB738" si="1133">+AA738+1</f>
        <v>46420</v>
      </c>
      <c r="AC738" s="17">
        <f t="shared" ref="AC738" si="1134">+AB738+1</f>
        <v>46421</v>
      </c>
      <c r="AD738" s="17">
        <f>+AC738+1</f>
        <v>46422</v>
      </c>
      <c r="AE738" s="17">
        <f t="shared" ref="AE738" si="1135">+AD738+1</f>
        <v>46423</v>
      </c>
      <c r="AF738" s="17">
        <f>+AE738+1</f>
        <v>46424</v>
      </c>
      <c r="AG738" s="143">
        <f t="shared" ref="AG738" si="1136">+AF738+1</f>
        <v>46425</v>
      </c>
      <c r="AH738" s="221" t="s">
        <v>86</v>
      </c>
      <c r="AI738" s="224" t="s">
        <v>87</v>
      </c>
      <c r="AJ738" s="227" t="s">
        <v>18</v>
      </c>
      <c r="AK738" s="163"/>
      <c r="AM738" s="164" t="s">
        <v>77</v>
      </c>
      <c r="AN738" s="164" t="s">
        <v>78</v>
      </c>
    </row>
    <row r="739" spans="2:40" x14ac:dyDescent="0.15">
      <c r="B739" s="27"/>
      <c r="C739" s="34"/>
      <c r="D739" s="28"/>
      <c r="E739" s="18" t="s">
        <v>2</v>
      </c>
      <c r="F739" s="128" t="str">
        <f>TEXT(WEEKDAY(+F738),"aaa")</f>
        <v>月</v>
      </c>
      <c r="G739" s="121" t="str">
        <f t="shared" ref="G739:AG739" si="1137">TEXT(WEEKDAY(+G738),"aaa")</f>
        <v>火</v>
      </c>
      <c r="H739" s="121" t="str">
        <f t="shared" si="1137"/>
        <v>水</v>
      </c>
      <c r="I739" s="121" t="str">
        <f t="shared" si="1137"/>
        <v>木</v>
      </c>
      <c r="J739" s="121" t="str">
        <f t="shared" si="1137"/>
        <v>金</v>
      </c>
      <c r="K739" s="121" t="str">
        <f t="shared" si="1137"/>
        <v>土</v>
      </c>
      <c r="L739" s="121" t="str">
        <f t="shared" si="1137"/>
        <v>日</v>
      </c>
      <c r="M739" s="121" t="str">
        <f t="shared" si="1137"/>
        <v>月</v>
      </c>
      <c r="N739" s="121" t="str">
        <f t="shared" si="1137"/>
        <v>火</v>
      </c>
      <c r="O739" s="121" t="str">
        <f t="shared" si="1137"/>
        <v>水</v>
      </c>
      <c r="P739" s="121" t="str">
        <f t="shared" si="1137"/>
        <v>木</v>
      </c>
      <c r="Q739" s="121" t="str">
        <f t="shared" si="1137"/>
        <v>金</v>
      </c>
      <c r="R739" s="121" t="str">
        <f t="shared" si="1137"/>
        <v>土</v>
      </c>
      <c r="S739" s="121" t="str">
        <f t="shared" si="1137"/>
        <v>日</v>
      </c>
      <c r="T739" s="121" t="str">
        <f t="shared" si="1137"/>
        <v>月</v>
      </c>
      <c r="U739" s="121" t="str">
        <f t="shared" si="1137"/>
        <v>火</v>
      </c>
      <c r="V739" s="121" t="str">
        <f t="shared" si="1137"/>
        <v>水</v>
      </c>
      <c r="W739" s="121" t="str">
        <f t="shared" si="1137"/>
        <v>木</v>
      </c>
      <c r="X739" s="121" t="str">
        <f t="shared" si="1137"/>
        <v>金</v>
      </c>
      <c r="Y739" s="121" t="str">
        <f t="shared" si="1137"/>
        <v>土</v>
      </c>
      <c r="Z739" s="121" t="str">
        <f t="shared" si="1137"/>
        <v>日</v>
      </c>
      <c r="AA739" s="121" t="str">
        <f t="shared" si="1137"/>
        <v>月</v>
      </c>
      <c r="AB739" s="121" t="str">
        <f t="shared" si="1137"/>
        <v>火</v>
      </c>
      <c r="AC739" s="121" t="str">
        <f t="shared" si="1137"/>
        <v>水</v>
      </c>
      <c r="AD739" s="121" t="str">
        <f t="shared" si="1137"/>
        <v>木</v>
      </c>
      <c r="AE739" s="121" t="str">
        <f t="shared" si="1137"/>
        <v>金</v>
      </c>
      <c r="AF739" s="121" t="str">
        <f t="shared" si="1137"/>
        <v>土</v>
      </c>
      <c r="AG739" s="129" t="str">
        <f t="shared" si="1137"/>
        <v>日</v>
      </c>
      <c r="AH739" s="222"/>
      <c r="AI739" s="225"/>
      <c r="AJ739" s="228"/>
      <c r="AK739" s="163"/>
      <c r="AM739" s="164"/>
      <c r="AN739" s="164"/>
    </row>
    <row r="740" spans="2:40" ht="24.75" customHeight="1" x14ac:dyDescent="0.15">
      <c r="B740" s="106" t="s">
        <v>62</v>
      </c>
      <c r="C740" s="35" t="s">
        <v>16</v>
      </c>
      <c r="D740" s="29" t="s">
        <v>17</v>
      </c>
      <c r="E740" s="76" t="s">
        <v>30</v>
      </c>
      <c r="F740" s="107"/>
      <c r="G740" s="108"/>
      <c r="H740" s="108"/>
      <c r="I740" s="108"/>
      <c r="J740" s="108"/>
      <c r="K740" s="108"/>
      <c r="L740" s="108"/>
      <c r="M740" s="108"/>
      <c r="N740" s="108"/>
      <c r="O740" s="108"/>
      <c r="P740" s="108"/>
      <c r="Q740" s="108"/>
      <c r="R740" s="108"/>
      <c r="S740" s="108"/>
      <c r="T740" s="108"/>
      <c r="U740" s="108"/>
      <c r="V740" s="108"/>
      <c r="W740" s="108"/>
      <c r="X740" s="108"/>
      <c r="Y740" s="108"/>
      <c r="Z740" s="108"/>
      <c r="AA740" s="108"/>
      <c r="AB740" s="108"/>
      <c r="AC740" s="108"/>
      <c r="AD740" s="108"/>
      <c r="AE740" s="108"/>
      <c r="AF740" s="108"/>
      <c r="AG740" s="139"/>
      <c r="AH740" s="223"/>
      <c r="AI740" s="226"/>
      <c r="AJ740" s="229"/>
      <c r="AK740" s="163"/>
    </row>
    <row r="741" spans="2:40" ht="13.5" customHeight="1" x14ac:dyDescent="0.15">
      <c r="B741" s="202" t="s">
        <v>21</v>
      </c>
      <c r="C741" s="215" t="s">
        <v>10</v>
      </c>
      <c r="D741" s="23" t="str">
        <f>E$8</f>
        <v>〇〇</v>
      </c>
      <c r="E741" s="113"/>
      <c r="F741" s="56"/>
      <c r="G741" s="49"/>
      <c r="H741" s="49"/>
      <c r="I741" s="49"/>
      <c r="J741" s="49"/>
      <c r="K741" s="49"/>
      <c r="L741" s="49"/>
      <c r="M741" s="49"/>
      <c r="N741" s="49"/>
      <c r="O741" s="49"/>
      <c r="P741" s="49"/>
      <c r="Q741" s="49"/>
      <c r="R741" s="49"/>
      <c r="S741" s="49"/>
      <c r="T741" s="49"/>
      <c r="U741" s="49"/>
      <c r="V741" s="49"/>
      <c r="W741" s="49"/>
      <c r="X741" s="49"/>
      <c r="Y741" s="49"/>
      <c r="Z741" s="49"/>
      <c r="AA741" s="49"/>
      <c r="AB741" s="49"/>
      <c r="AC741" s="49"/>
      <c r="AD741" s="49"/>
      <c r="AE741" s="49"/>
      <c r="AF741" s="49"/>
      <c r="AG741" s="63"/>
      <c r="AH741" s="32">
        <f>COUNTA(F$136:AG$136)-AI741</f>
        <v>28</v>
      </c>
      <c r="AI741" s="78">
        <f>AM741+AN741</f>
        <v>0</v>
      </c>
      <c r="AJ741" s="38">
        <f>+COUNTIF(F741:AG741,"休")</f>
        <v>0</v>
      </c>
      <c r="AM741" s="29">
        <f>+COUNTIF(F741:AG741,"－")</f>
        <v>0</v>
      </c>
      <c r="AN741" s="29">
        <f t="shared" ref="AN741:AN746" si="1138">+COUNTIF(F741:AG741,"外")</f>
        <v>0</v>
      </c>
    </row>
    <row r="742" spans="2:40" ht="13.5" customHeight="1" x14ac:dyDescent="0.15">
      <c r="B742" s="203"/>
      <c r="C742" s="216"/>
      <c r="D742" s="51" t="str">
        <f>E$9</f>
        <v>●●</v>
      </c>
      <c r="E742" s="109"/>
      <c r="F742" s="52"/>
      <c r="G742" s="53"/>
      <c r="H742" s="53"/>
      <c r="I742" s="53"/>
      <c r="J742" s="53"/>
      <c r="K742" s="53"/>
      <c r="L742" s="53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  <c r="AA742" s="53"/>
      <c r="AB742" s="53"/>
      <c r="AC742" s="53"/>
      <c r="AD742" s="53"/>
      <c r="AE742" s="53"/>
      <c r="AF742" s="53"/>
      <c r="AG742" s="59"/>
      <c r="AH742" s="32">
        <f t="shared" ref="AH742:AH746" si="1139">COUNTA(F$136:AG$136)-AI742</f>
        <v>28</v>
      </c>
      <c r="AI742" s="4">
        <f t="shared" ref="AI742" si="1140">AM742+AN742</f>
        <v>0</v>
      </c>
      <c r="AJ742" s="156">
        <f t="shared" ref="AJ742:AJ745" si="1141">+COUNTIF(F742:AG742,"休")</f>
        <v>0</v>
      </c>
      <c r="AM742" s="29">
        <f t="shared" ref="AM742:AM745" si="1142">+COUNTIF(F742:AG742,"－")</f>
        <v>0</v>
      </c>
      <c r="AN742" s="29">
        <f t="shared" si="1138"/>
        <v>0</v>
      </c>
    </row>
    <row r="743" spans="2:40" x14ac:dyDescent="0.15">
      <c r="B743" s="203"/>
      <c r="C743" s="216"/>
      <c r="D743" s="51" t="str">
        <f>E$10</f>
        <v>△△</v>
      </c>
      <c r="E743" s="109"/>
      <c r="F743" s="52"/>
      <c r="G743" s="53"/>
      <c r="H743" s="53"/>
      <c r="I743" s="53"/>
      <c r="J743" s="53"/>
      <c r="K743" s="53"/>
      <c r="L743" s="53"/>
      <c r="M743" s="53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  <c r="AA743" s="53"/>
      <c r="AB743" s="53"/>
      <c r="AC743" s="53"/>
      <c r="AD743" s="53"/>
      <c r="AE743" s="53"/>
      <c r="AF743" s="53"/>
      <c r="AG743" s="59"/>
      <c r="AH743" s="32">
        <f t="shared" si="1139"/>
        <v>28</v>
      </c>
      <c r="AI743" s="4">
        <f>AM743+AN743</f>
        <v>0</v>
      </c>
      <c r="AJ743" s="156">
        <f t="shared" si="1141"/>
        <v>0</v>
      </c>
      <c r="AM743" s="29">
        <f t="shared" si="1142"/>
        <v>0</v>
      </c>
      <c r="AN743" s="29">
        <f t="shared" si="1138"/>
        <v>0</v>
      </c>
    </row>
    <row r="744" spans="2:40" x14ac:dyDescent="0.15">
      <c r="B744" s="203"/>
      <c r="C744" s="216"/>
      <c r="D744" s="51" t="str">
        <f>E$11</f>
        <v>■■</v>
      </c>
      <c r="E744" s="109"/>
      <c r="F744" s="52"/>
      <c r="G744" s="53"/>
      <c r="H744" s="53"/>
      <c r="I744" s="53"/>
      <c r="J744" s="53"/>
      <c r="K744" s="53"/>
      <c r="L744" s="53"/>
      <c r="M744" s="53"/>
      <c r="N744" s="53"/>
      <c r="O744" s="53"/>
      <c r="P744" s="53"/>
      <c r="Q744" s="53"/>
      <c r="R744" s="53"/>
      <c r="S744" s="53"/>
      <c r="T744" s="53"/>
      <c r="U744" s="53"/>
      <c r="V744" s="53"/>
      <c r="W744" s="53"/>
      <c r="X744" s="53"/>
      <c r="Y744" s="53"/>
      <c r="Z744" s="53"/>
      <c r="AA744" s="53"/>
      <c r="AB744" s="53"/>
      <c r="AC744" s="53"/>
      <c r="AD744" s="53"/>
      <c r="AE744" s="53"/>
      <c r="AF744" s="53"/>
      <c r="AG744" s="59"/>
      <c r="AH744" s="32">
        <f t="shared" si="1139"/>
        <v>28</v>
      </c>
      <c r="AI744" s="4">
        <f t="shared" ref="AI744:AI746" si="1143">AM744+AN744</f>
        <v>0</v>
      </c>
      <c r="AJ744" s="156">
        <f t="shared" si="1141"/>
        <v>0</v>
      </c>
      <c r="AM744" s="29">
        <f t="shared" si="1142"/>
        <v>0</v>
      </c>
      <c r="AN744" s="29">
        <f t="shared" si="1138"/>
        <v>0</v>
      </c>
    </row>
    <row r="745" spans="2:40" x14ac:dyDescent="0.15">
      <c r="B745" s="203"/>
      <c r="C745" s="216"/>
      <c r="D745" s="51" t="str">
        <f>E$12</f>
        <v>★★</v>
      </c>
      <c r="E745" s="109"/>
      <c r="F745" s="52"/>
      <c r="G745" s="53"/>
      <c r="H745" s="53"/>
      <c r="I745" s="53"/>
      <c r="J745" s="53"/>
      <c r="K745" s="53"/>
      <c r="L745" s="53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  <c r="AA745" s="53"/>
      <c r="AB745" s="53"/>
      <c r="AC745" s="53"/>
      <c r="AD745" s="53"/>
      <c r="AE745" s="53"/>
      <c r="AF745" s="53"/>
      <c r="AG745" s="59"/>
      <c r="AH745" s="32">
        <f t="shared" si="1139"/>
        <v>28</v>
      </c>
      <c r="AI745" s="4">
        <f t="shared" si="1143"/>
        <v>0</v>
      </c>
      <c r="AJ745" s="156">
        <f t="shared" si="1141"/>
        <v>0</v>
      </c>
      <c r="AM745" s="29">
        <f t="shared" si="1142"/>
        <v>0</v>
      </c>
      <c r="AN745" s="29">
        <f t="shared" si="1138"/>
        <v>0</v>
      </c>
    </row>
    <row r="746" spans="2:40" x14ac:dyDescent="0.15">
      <c r="B746" s="204"/>
      <c r="C746" s="217"/>
      <c r="D746" s="47"/>
      <c r="E746" s="86"/>
      <c r="F746" s="159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50"/>
      <c r="AA746" s="50"/>
      <c r="AB746" s="50"/>
      <c r="AC746" s="50"/>
      <c r="AD746" s="50"/>
      <c r="AE746" s="50"/>
      <c r="AF746" s="50"/>
      <c r="AG746" s="140"/>
      <c r="AH746" s="32">
        <f t="shared" si="1139"/>
        <v>28</v>
      </c>
      <c r="AI746" s="78">
        <f t="shared" si="1143"/>
        <v>0</v>
      </c>
      <c r="AJ746" s="38">
        <f>+COUNTIF(F746:AG746,"休")</f>
        <v>0</v>
      </c>
      <c r="AM746" s="29">
        <f>+COUNTIF(F746:AG746,"－")</f>
        <v>0</v>
      </c>
      <c r="AN746" s="29">
        <f t="shared" si="1138"/>
        <v>0</v>
      </c>
    </row>
    <row r="747" spans="2:40" ht="24.75" customHeight="1" x14ac:dyDescent="0.15">
      <c r="B747" s="202" t="s">
        <v>22</v>
      </c>
      <c r="C747" s="215" t="s">
        <v>14</v>
      </c>
      <c r="D747" s="29" t="s">
        <v>17</v>
      </c>
      <c r="E747" s="76" t="s">
        <v>30</v>
      </c>
      <c r="F747" s="107"/>
      <c r="G747" s="108"/>
      <c r="H747" s="108"/>
      <c r="I747" s="108"/>
      <c r="J747" s="108"/>
      <c r="K747" s="108"/>
      <c r="L747" s="108"/>
      <c r="M747" s="108"/>
      <c r="N747" s="108"/>
      <c r="O747" s="108"/>
      <c r="P747" s="108"/>
      <c r="Q747" s="108"/>
      <c r="R747" s="108"/>
      <c r="S747" s="108"/>
      <c r="T747" s="108"/>
      <c r="U747" s="108"/>
      <c r="V747" s="108"/>
      <c r="W747" s="108"/>
      <c r="X747" s="108"/>
      <c r="Y747" s="108"/>
      <c r="Z747" s="108"/>
      <c r="AA747" s="108"/>
      <c r="AB747" s="108"/>
      <c r="AC747" s="108"/>
      <c r="AD747" s="108"/>
      <c r="AE747" s="108"/>
      <c r="AF747" s="108"/>
      <c r="AG747" s="139"/>
      <c r="AH747" s="48"/>
      <c r="AI747" s="29"/>
      <c r="AJ747" s="153"/>
    </row>
    <row r="748" spans="2:40" ht="13.5" customHeight="1" x14ac:dyDescent="0.15">
      <c r="B748" s="203"/>
      <c r="C748" s="216"/>
      <c r="D748" s="47" t="str">
        <f>E$14</f>
        <v>〇〇</v>
      </c>
      <c r="E748" s="86"/>
      <c r="F748" s="56"/>
      <c r="G748" s="49"/>
      <c r="H748" s="49"/>
      <c r="I748" s="49"/>
      <c r="J748" s="49"/>
      <c r="K748" s="49"/>
      <c r="L748" s="49"/>
      <c r="M748" s="49"/>
      <c r="N748" s="49"/>
      <c r="O748" s="49"/>
      <c r="P748" s="49"/>
      <c r="Q748" s="49"/>
      <c r="R748" s="49"/>
      <c r="S748" s="49"/>
      <c r="T748" s="49"/>
      <c r="U748" s="49"/>
      <c r="V748" s="49"/>
      <c r="W748" s="49"/>
      <c r="X748" s="49"/>
      <c r="Y748" s="49"/>
      <c r="Z748" s="49"/>
      <c r="AA748" s="49"/>
      <c r="AB748" s="49"/>
      <c r="AC748" s="49"/>
      <c r="AD748" s="49"/>
      <c r="AE748" s="49"/>
      <c r="AF748" s="49"/>
      <c r="AG748" s="63"/>
      <c r="AH748" s="32">
        <f t="shared" ref="AH748" si="1144">COUNTA(F$136:AG$136)-AI748</f>
        <v>28</v>
      </c>
      <c r="AI748" s="78">
        <f t="shared" ref="AI748:AI751" si="1145">AM748+AN748</f>
        <v>0</v>
      </c>
      <c r="AJ748" s="38">
        <f>+COUNTIF(F748:AG748,"休")</f>
        <v>0</v>
      </c>
      <c r="AM748" s="29">
        <f>+COUNTIF(F748:AG748,"－")</f>
        <v>0</v>
      </c>
      <c r="AN748" s="29">
        <f>+COUNTIF(F748:AG748,"外")</f>
        <v>0</v>
      </c>
    </row>
    <row r="749" spans="2:40" x14ac:dyDescent="0.15">
      <c r="B749" s="203"/>
      <c r="C749" s="216"/>
      <c r="D749" s="51" t="str">
        <f>E$15</f>
        <v>●●</v>
      </c>
      <c r="E749" s="109"/>
      <c r="F749" s="52"/>
      <c r="G749" s="53"/>
      <c r="H749" s="53"/>
      <c r="I749" s="53"/>
      <c r="J749" s="53"/>
      <c r="K749" s="53"/>
      <c r="L749" s="53"/>
      <c r="M749" s="53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3"/>
      <c r="AA749" s="53"/>
      <c r="AB749" s="53"/>
      <c r="AC749" s="53"/>
      <c r="AD749" s="53"/>
      <c r="AE749" s="53"/>
      <c r="AF749" s="53"/>
      <c r="AG749" s="59"/>
      <c r="AH749" s="32">
        <f>COUNTA(F$136:AG$136)-AI749</f>
        <v>28</v>
      </c>
      <c r="AI749" s="4">
        <f t="shared" si="1145"/>
        <v>0</v>
      </c>
      <c r="AJ749" s="156">
        <f t="shared" ref="AJ749:AJ751" si="1146">+COUNTIF(F749:AG749,"休")</f>
        <v>0</v>
      </c>
      <c r="AM749" s="29">
        <f t="shared" ref="AM749:AM751" si="1147">+COUNTIF(F749:AG749,"－")</f>
        <v>0</v>
      </c>
      <c r="AN749" s="29">
        <f>+COUNTIF(F749:AG749,"外")</f>
        <v>0</v>
      </c>
    </row>
    <row r="750" spans="2:40" x14ac:dyDescent="0.15">
      <c r="B750" s="203"/>
      <c r="C750" s="216"/>
      <c r="D750" s="51">
        <f>E$16</f>
        <v>0</v>
      </c>
      <c r="E750" s="109"/>
      <c r="F750" s="52"/>
      <c r="G750" s="53"/>
      <c r="H750" s="53"/>
      <c r="I750" s="53"/>
      <c r="J750" s="53"/>
      <c r="K750" s="53"/>
      <c r="L750" s="53"/>
      <c r="M750" s="53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3"/>
      <c r="AA750" s="53"/>
      <c r="AB750" s="53"/>
      <c r="AC750" s="53"/>
      <c r="AD750" s="53"/>
      <c r="AE750" s="53"/>
      <c r="AF750" s="53"/>
      <c r="AG750" s="59"/>
      <c r="AH750" s="32">
        <f t="shared" ref="AH750:AH751" si="1148">COUNTA(F$136:AG$136)-AI750</f>
        <v>28</v>
      </c>
      <c r="AI750" s="4">
        <f t="shared" si="1145"/>
        <v>0</v>
      </c>
      <c r="AJ750" s="156">
        <f t="shared" si="1146"/>
        <v>0</v>
      </c>
      <c r="AM750" s="29">
        <f t="shared" si="1147"/>
        <v>0</v>
      </c>
      <c r="AN750" s="29">
        <f>+COUNTIF(F750:AG750,"外")</f>
        <v>0</v>
      </c>
    </row>
    <row r="751" spans="2:40" x14ac:dyDescent="0.15">
      <c r="B751" s="203"/>
      <c r="C751" s="217"/>
      <c r="D751" s="47">
        <f>E$17</f>
        <v>0</v>
      </c>
      <c r="E751" s="86"/>
      <c r="F751" s="52"/>
      <c r="G751" s="54"/>
      <c r="H751" s="54"/>
      <c r="I751" s="54"/>
      <c r="J751" s="54"/>
      <c r="K751" s="54"/>
      <c r="L751" s="54"/>
      <c r="M751" s="54"/>
      <c r="N751" s="54"/>
      <c r="O751" s="54"/>
      <c r="P751" s="54"/>
      <c r="Q751" s="54"/>
      <c r="R751" s="54"/>
      <c r="S751" s="54"/>
      <c r="T751" s="54"/>
      <c r="U751" s="54"/>
      <c r="V751" s="54"/>
      <c r="W751" s="54"/>
      <c r="X751" s="54"/>
      <c r="Y751" s="54"/>
      <c r="Z751" s="54"/>
      <c r="AA751" s="54"/>
      <c r="AB751" s="54"/>
      <c r="AC751" s="54"/>
      <c r="AD751" s="54"/>
      <c r="AE751" s="54"/>
      <c r="AF751" s="54"/>
      <c r="AG751" s="63"/>
      <c r="AH751" s="32">
        <f t="shared" si="1148"/>
        <v>28</v>
      </c>
      <c r="AI751" s="31">
        <f t="shared" si="1145"/>
        <v>0</v>
      </c>
      <c r="AJ751" s="38">
        <f t="shared" si="1146"/>
        <v>0</v>
      </c>
      <c r="AM751" s="29">
        <f t="shared" si="1147"/>
        <v>0</v>
      </c>
      <c r="AN751" s="29">
        <f>+COUNTIF(F751:AG751,"外")</f>
        <v>0</v>
      </c>
    </row>
    <row r="752" spans="2:40" ht="24.75" customHeight="1" x14ac:dyDescent="0.15">
      <c r="B752" s="203"/>
      <c r="C752" s="215" t="s">
        <v>15</v>
      </c>
      <c r="D752" s="29" t="s">
        <v>17</v>
      </c>
      <c r="E752" s="76" t="s">
        <v>30</v>
      </c>
      <c r="F752" s="107"/>
      <c r="G752" s="108"/>
      <c r="H752" s="108"/>
      <c r="I752" s="108"/>
      <c r="J752" s="108"/>
      <c r="K752" s="108"/>
      <c r="L752" s="108"/>
      <c r="M752" s="108"/>
      <c r="N752" s="108"/>
      <c r="O752" s="108"/>
      <c r="P752" s="108"/>
      <c r="Q752" s="108"/>
      <c r="R752" s="108"/>
      <c r="S752" s="108"/>
      <c r="T752" s="108"/>
      <c r="U752" s="108"/>
      <c r="V752" s="108"/>
      <c r="W752" s="108"/>
      <c r="X752" s="108"/>
      <c r="Y752" s="108"/>
      <c r="Z752" s="108"/>
      <c r="AA752" s="108"/>
      <c r="AB752" s="108"/>
      <c r="AC752" s="108"/>
      <c r="AD752" s="108"/>
      <c r="AE752" s="108"/>
      <c r="AF752" s="108"/>
      <c r="AG752" s="139"/>
      <c r="AH752" s="48"/>
      <c r="AI752" s="29"/>
      <c r="AJ752" s="153"/>
    </row>
    <row r="753" spans="2:40" x14ac:dyDescent="0.15">
      <c r="B753" s="203"/>
      <c r="C753" s="216"/>
      <c r="D753" s="23" t="str">
        <f>E$18</f>
        <v>●●</v>
      </c>
      <c r="E753" s="113"/>
      <c r="F753" s="56"/>
      <c r="G753" s="49"/>
      <c r="H753" s="49"/>
      <c r="I753" s="49"/>
      <c r="J753" s="49"/>
      <c r="K753" s="49"/>
      <c r="L753" s="49"/>
      <c r="M753" s="49"/>
      <c r="N753" s="49"/>
      <c r="O753" s="49"/>
      <c r="P753" s="49"/>
      <c r="Q753" s="49"/>
      <c r="R753" s="49"/>
      <c r="S753" s="49"/>
      <c r="T753" s="49"/>
      <c r="U753" s="49"/>
      <c r="V753" s="49"/>
      <c r="W753" s="49"/>
      <c r="X753" s="49"/>
      <c r="Y753" s="49"/>
      <c r="Z753" s="49"/>
      <c r="AA753" s="49"/>
      <c r="AB753" s="49"/>
      <c r="AC753" s="49"/>
      <c r="AD753" s="49"/>
      <c r="AE753" s="49"/>
      <c r="AF753" s="49"/>
      <c r="AG753" s="141"/>
      <c r="AH753" s="32">
        <f t="shared" ref="AH753:AH756" si="1149">COUNTA(F$136:AG$136)-AI753</f>
        <v>28</v>
      </c>
      <c r="AI753" s="79">
        <f t="shared" ref="AI753:AI756" si="1150">AM753+AN753</f>
        <v>0</v>
      </c>
      <c r="AJ753" s="154">
        <f>+COUNTIF(F753:AG753,"休")</f>
        <v>0</v>
      </c>
      <c r="AM753" s="29">
        <f>+COUNTIF(F753:AG753,"－")</f>
        <v>0</v>
      </c>
      <c r="AN753" s="29">
        <f>+COUNTIF(F753:AG753,"外")</f>
        <v>0</v>
      </c>
    </row>
    <row r="754" spans="2:40" x14ac:dyDescent="0.15">
      <c r="B754" s="203"/>
      <c r="C754" s="216"/>
      <c r="D754" s="51">
        <f>E$19</f>
        <v>0</v>
      </c>
      <c r="E754" s="109"/>
      <c r="F754" s="52"/>
      <c r="G754" s="53"/>
      <c r="H754" s="53"/>
      <c r="I754" s="53"/>
      <c r="J754" s="53"/>
      <c r="K754" s="53"/>
      <c r="L754" s="53"/>
      <c r="M754" s="53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3"/>
      <c r="AA754" s="53"/>
      <c r="AB754" s="53"/>
      <c r="AC754" s="53"/>
      <c r="AD754" s="53"/>
      <c r="AE754" s="53"/>
      <c r="AF754" s="53"/>
      <c r="AG754" s="59"/>
      <c r="AH754" s="32">
        <f t="shared" si="1149"/>
        <v>28</v>
      </c>
      <c r="AI754" s="4">
        <f t="shared" si="1150"/>
        <v>0</v>
      </c>
      <c r="AJ754" s="156">
        <f t="shared" ref="AJ754:AJ756" si="1151">+COUNTIF(F754:AG754,"休")</f>
        <v>0</v>
      </c>
      <c r="AM754" s="29">
        <f t="shared" ref="AM754:AM756" si="1152">+COUNTIF(F754:AG754,"－")</f>
        <v>0</v>
      </c>
      <c r="AN754" s="29">
        <f>+COUNTIF(F754:AG754,"外")</f>
        <v>0</v>
      </c>
    </row>
    <row r="755" spans="2:40" x14ac:dyDescent="0.15">
      <c r="B755" s="203"/>
      <c r="C755" s="216"/>
      <c r="D755" s="51">
        <f>E$20</f>
        <v>0</v>
      </c>
      <c r="E755" s="109"/>
      <c r="F755" s="52"/>
      <c r="G755" s="53"/>
      <c r="H755" s="53"/>
      <c r="I755" s="53"/>
      <c r="J755" s="53"/>
      <c r="K755" s="53"/>
      <c r="L755" s="53"/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  <c r="AA755" s="53"/>
      <c r="AB755" s="53"/>
      <c r="AC755" s="53"/>
      <c r="AD755" s="53"/>
      <c r="AE755" s="53"/>
      <c r="AF755" s="53"/>
      <c r="AG755" s="59"/>
      <c r="AH755" s="32">
        <f t="shared" si="1149"/>
        <v>28</v>
      </c>
      <c r="AI755" s="4">
        <f t="shared" si="1150"/>
        <v>0</v>
      </c>
      <c r="AJ755" s="156">
        <f t="shared" si="1151"/>
        <v>0</v>
      </c>
      <c r="AM755" s="29">
        <f t="shared" si="1152"/>
        <v>0</v>
      </c>
      <c r="AN755" s="29">
        <f>+COUNTIF(F755:AG755,"外")</f>
        <v>0</v>
      </c>
    </row>
    <row r="756" spans="2:40" x14ac:dyDescent="0.15">
      <c r="B756" s="204"/>
      <c r="C756" s="217"/>
      <c r="D756" s="55">
        <f>E$21</f>
        <v>0</v>
      </c>
      <c r="E756" s="111"/>
      <c r="F756" s="160"/>
      <c r="G756" s="58"/>
      <c r="H756" s="58"/>
      <c r="I756" s="58"/>
      <c r="J756" s="58"/>
      <c r="K756" s="58"/>
      <c r="L756" s="58"/>
      <c r="M756" s="58"/>
      <c r="N756" s="58"/>
      <c r="O756" s="58"/>
      <c r="P756" s="58"/>
      <c r="Q756" s="58"/>
      <c r="R756" s="58"/>
      <c r="S756" s="58"/>
      <c r="T756" s="58"/>
      <c r="U756" s="58"/>
      <c r="V756" s="58"/>
      <c r="W756" s="58"/>
      <c r="X756" s="58"/>
      <c r="Y756" s="58"/>
      <c r="Z756" s="58"/>
      <c r="AA756" s="58"/>
      <c r="AB756" s="58"/>
      <c r="AC756" s="58"/>
      <c r="AD756" s="58"/>
      <c r="AE756" s="58"/>
      <c r="AF756" s="58"/>
      <c r="AG756" s="77"/>
      <c r="AH756" s="142">
        <f t="shared" si="1149"/>
        <v>28</v>
      </c>
      <c r="AI756" s="151">
        <f t="shared" si="1150"/>
        <v>0</v>
      </c>
      <c r="AJ756" s="155">
        <f t="shared" si="1151"/>
        <v>0</v>
      </c>
      <c r="AM756" s="29">
        <f t="shared" si="1152"/>
        <v>0</v>
      </c>
      <c r="AN756" s="29">
        <f>+COUNTIF(F756:AG756,"外")</f>
        <v>0</v>
      </c>
    </row>
    <row r="757" spans="2:40" x14ac:dyDescent="0.15"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  <c r="AB757" s="12"/>
      <c r="AC757" s="12"/>
      <c r="AD757" s="12"/>
      <c r="AE757" s="12"/>
      <c r="AF757" s="12"/>
      <c r="AG757" s="12"/>
    </row>
    <row r="758" spans="2:40" ht="13.5" customHeight="1" x14ac:dyDescent="0.15">
      <c r="B758" s="25"/>
      <c r="C758" s="33"/>
      <c r="D758" s="26"/>
      <c r="E758" s="3" t="s">
        <v>4</v>
      </c>
      <c r="F758" s="10">
        <f>+AG738+1</f>
        <v>46426</v>
      </c>
      <c r="G758" s="11">
        <f>+F758+1</f>
        <v>46427</v>
      </c>
      <c r="H758" s="11">
        <f t="shared" ref="H758" si="1153">+G758+1</f>
        <v>46428</v>
      </c>
      <c r="I758" s="11">
        <f t="shared" ref="I758" si="1154">+H758+1</f>
        <v>46429</v>
      </c>
      <c r="J758" s="11">
        <f t="shared" ref="J758" si="1155">+I758+1</f>
        <v>46430</v>
      </c>
      <c r="K758" s="11">
        <f t="shared" ref="K758" si="1156">+J758+1</f>
        <v>46431</v>
      </c>
      <c r="L758" s="11">
        <f t="shared" ref="L758" si="1157">+K758+1</f>
        <v>46432</v>
      </c>
      <c r="M758" s="11">
        <f t="shared" ref="M758" si="1158">+L758+1</f>
        <v>46433</v>
      </c>
      <c r="N758" s="11">
        <f t="shared" ref="N758" si="1159">+M758+1</f>
        <v>46434</v>
      </c>
      <c r="O758" s="11">
        <f t="shared" ref="O758" si="1160">+N758+1</f>
        <v>46435</v>
      </c>
      <c r="P758" s="11">
        <f t="shared" ref="P758" si="1161">+O758+1</f>
        <v>46436</v>
      </c>
      <c r="Q758" s="11">
        <f t="shared" ref="Q758" si="1162">+P758+1</f>
        <v>46437</v>
      </c>
      <c r="R758" s="11">
        <f t="shared" ref="R758" si="1163">+Q758+1</f>
        <v>46438</v>
      </c>
      <c r="S758" s="11">
        <f t="shared" ref="S758" si="1164">+R758+1</f>
        <v>46439</v>
      </c>
      <c r="T758" s="11">
        <f t="shared" ref="T758" si="1165">+S758+1</f>
        <v>46440</v>
      </c>
      <c r="U758" s="11">
        <f t="shared" ref="U758" si="1166">+T758+1</f>
        <v>46441</v>
      </c>
      <c r="V758" s="11">
        <f t="shared" ref="V758" si="1167">+U758+1</f>
        <v>46442</v>
      </c>
      <c r="W758" s="11">
        <f t="shared" ref="W758" si="1168">+V758+1</f>
        <v>46443</v>
      </c>
      <c r="X758" s="11">
        <f t="shared" ref="X758" si="1169">+W758+1</f>
        <v>46444</v>
      </c>
      <c r="Y758" s="11">
        <f t="shared" ref="Y758" si="1170">+X758+1</f>
        <v>46445</v>
      </c>
      <c r="Z758" s="11">
        <f>+Y758+1</f>
        <v>46446</v>
      </c>
      <c r="AA758" s="11">
        <f t="shared" ref="AA758" si="1171">+Z758+1</f>
        <v>46447</v>
      </c>
      <c r="AB758" s="11">
        <f t="shared" ref="AB758" si="1172">+AA758+1</f>
        <v>46448</v>
      </c>
      <c r="AC758" s="11">
        <f t="shared" ref="AC758" si="1173">+AB758+1</f>
        <v>46449</v>
      </c>
      <c r="AD758" s="11">
        <f>+AC758+1</f>
        <v>46450</v>
      </c>
      <c r="AE758" s="11">
        <f t="shared" ref="AE758:AG758" si="1174">+AD758+1</f>
        <v>46451</v>
      </c>
      <c r="AF758" s="11">
        <f t="shared" si="1174"/>
        <v>46452</v>
      </c>
      <c r="AG758" s="143">
        <f t="shared" si="1174"/>
        <v>46453</v>
      </c>
      <c r="AH758" s="221" t="s">
        <v>86</v>
      </c>
      <c r="AI758" s="224" t="s">
        <v>87</v>
      </c>
      <c r="AJ758" s="227" t="s">
        <v>18</v>
      </c>
      <c r="AK758" s="163"/>
      <c r="AM758" s="164" t="s">
        <v>77</v>
      </c>
      <c r="AN758" s="164" t="s">
        <v>78</v>
      </c>
    </row>
    <row r="759" spans="2:40" x14ac:dyDescent="0.15">
      <c r="B759" s="27"/>
      <c r="C759" s="34"/>
      <c r="D759" s="28"/>
      <c r="E759" s="4" t="s">
        <v>2</v>
      </c>
      <c r="F759" s="124" t="str">
        <f>TEXT(WEEKDAY(+F758),"aaa")</f>
        <v>月</v>
      </c>
      <c r="G759" s="117" t="str">
        <f t="shared" ref="G759:AG759" si="1175">TEXT(WEEKDAY(+G758),"aaa")</f>
        <v>火</v>
      </c>
      <c r="H759" s="117" t="str">
        <f t="shared" si="1175"/>
        <v>水</v>
      </c>
      <c r="I759" s="117" t="str">
        <f t="shared" si="1175"/>
        <v>木</v>
      </c>
      <c r="J759" s="117" t="str">
        <f t="shared" si="1175"/>
        <v>金</v>
      </c>
      <c r="K759" s="117" t="str">
        <f t="shared" si="1175"/>
        <v>土</v>
      </c>
      <c r="L759" s="117" t="str">
        <f t="shared" si="1175"/>
        <v>日</v>
      </c>
      <c r="M759" s="117" t="str">
        <f t="shared" si="1175"/>
        <v>月</v>
      </c>
      <c r="N759" s="117" t="str">
        <f t="shared" si="1175"/>
        <v>火</v>
      </c>
      <c r="O759" s="117" t="str">
        <f t="shared" si="1175"/>
        <v>水</v>
      </c>
      <c r="P759" s="117" t="str">
        <f t="shared" si="1175"/>
        <v>木</v>
      </c>
      <c r="Q759" s="117" t="str">
        <f t="shared" si="1175"/>
        <v>金</v>
      </c>
      <c r="R759" s="117" t="str">
        <f t="shared" si="1175"/>
        <v>土</v>
      </c>
      <c r="S759" s="117" t="str">
        <f t="shared" si="1175"/>
        <v>日</v>
      </c>
      <c r="T759" s="117" t="str">
        <f t="shared" si="1175"/>
        <v>月</v>
      </c>
      <c r="U759" s="117" t="str">
        <f t="shared" si="1175"/>
        <v>火</v>
      </c>
      <c r="V759" s="117" t="str">
        <f t="shared" si="1175"/>
        <v>水</v>
      </c>
      <c r="W759" s="117" t="str">
        <f t="shared" si="1175"/>
        <v>木</v>
      </c>
      <c r="X759" s="117" t="str">
        <f t="shared" si="1175"/>
        <v>金</v>
      </c>
      <c r="Y759" s="117" t="str">
        <f t="shared" si="1175"/>
        <v>土</v>
      </c>
      <c r="Z759" s="117" t="str">
        <f t="shared" si="1175"/>
        <v>日</v>
      </c>
      <c r="AA759" s="117" t="str">
        <f t="shared" si="1175"/>
        <v>月</v>
      </c>
      <c r="AB759" s="117" t="str">
        <f t="shared" si="1175"/>
        <v>火</v>
      </c>
      <c r="AC759" s="117" t="str">
        <f t="shared" si="1175"/>
        <v>水</v>
      </c>
      <c r="AD759" s="117" t="str">
        <f t="shared" si="1175"/>
        <v>木</v>
      </c>
      <c r="AE759" s="117" t="str">
        <f t="shared" si="1175"/>
        <v>金</v>
      </c>
      <c r="AF759" s="117" t="str">
        <f t="shared" si="1175"/>
        <v>土</v>
      </c>
      <c r="AG759" s="117" t="str">
        <f t="shared" si="1175"/>
        <v>日</v>
      </c>
      <c r="AH759" s="222"/>
      <c r="AI759" s="225"/>
      <c r="AJ759" s="228"/>
      <c r="AK759" s="163"/>
      <c r="AM759" s="164"/>
      <c r="AN759" s="164"/>
    </row>
    <row r="760" spans="2:40" ht="24.75" customHeight="1" x14ac:dyDescent="0.15">
      <c r="B760" s="106" t="s">
        <v>62</v>
      </c>
      <c r="C760" s="35" t="s">
        <v>16</v>
      </c>
      <c r="D760" s="29" t="s">
        <v>17</v>
      </c>
      <c r="E760" s="76" t="s">
        <v>30</v>
      </c>
      <c r="F760" s="107"/>
      <c r="G760" s="108"/>
      <c r="H760" s="108"/>
      <c r="I760" s="108"/>
      <c r="J760" s="108"/>
      <c r="K760" s="108"/>
      <c r="L760" s="108"/>
      <c r="M760" s="108"/>
      <c r="N760" s="108"/>
      <c r="O760" s="108"/>
      <c r="P760" s="108"/>
      <c r="Q760" s="108"/>
      <c r="R760" s="108"/>
      <c r="S760" s="108"/>
      <c r="T760" s="108"/>
      <c r="U760" s="108"/>
      <c r="V760" s="108"/>
      <c r="W760" s="108"/>
      <c r="X760" s="108"/>
      <c r="Y760" s="108"/>
      <c r="Z760" s="108"/>
      <c r="AA760" s="108"/>
      <c r="AB760" s="108"/>
      <c r="AC760" s="108"/>
      <c r="AD760" s="108"/>
      <c r="AE760" s="108"/>
      <c r="AF760" s="108"/>
      <c r="AG760" s="139"/>
      <c r="AH760" s="223"/>
      <c r="AI760" s="226"/>
      <c r="AJ760" s="229"/>
      <c r="AK760" s="163"/>
    </row>
    <row r="761" spans="2:40" ht="13.5" customHeight="1" x14ac:dyDescent="0.15">
      <c r="B761" s="202" t="s">
        <v>21</v>
      </c>
      <c r="C761" s="215" t="s">
        <v>10</v>
      </c>
      <c r="D761" s="23" t="str">
        <f>E$8</f>
        <v>〇〇</v>
      </c>
      <c r="E761" s="113"/>
      <c r="F761" s="56"/>
      <c r="G761" s="49"/>
      <c r="H761" s="49"/>
      <c r="I761" s="49"/>
      <c r="J761" s="49"/>
      <c r="K761" s="49"/>
      <c r="L761" s="49"/>
      <c r="M761" s="49"/>
      <c r="N761" s="49"/>
      <c r="O761" s="49"/>
      <c r="P761" s="49"/>
      <c r="Q761" s="49"/>
      <c r="R761" s="49"/>
      <c r="S761" s="49"/>
      <c r="T761" s="49"/>
      <c r="U761" s="49"/>
      <c r="V761" s="49"/>
      <c r="W761" s="49"/>
      <c r="X761" s="49"/>
      <c r="Y761" s="49"/>
      <c r="Z761" s="49"/>
      <c r="AA761" s="49"/>
      <c r="AB761" s="49"/>
      <c r="AC761" s="49"/>
      <c r="AD761" s="49"/>
      <c r="AE761" s="49"/>
      <c r="AF761" s="49"/>
      <c r="AG761" s="63"/>
      <c r="AH761" s="32">
        <f>COUNTA(F$156:AG$156)-AI761</f>
        <v>28</v>
      </c>
      <c r="AI761" s="78">
        <f>AM761+AN761</f>
        <v>0</v>
      </c>
      <c r="AJ761" s="38">
        <f>+COUNTIF(F761:AG761,"休")</f>
        <v>0</v>
      </c>
      <c r="AM761" s="29">
        <f>+COUNTIF(F761:AG761,"－")</f>
        <v>0</v>
      </c>
      <c r="AN761" s="29">
        <f t="shared" ref="AN761:AN766" si="1176">+COUNTIF(F761:AG761,"外")</f>
        <v>0</v>
      </c>
    </row>
    <row r="762" spans="2:40" ht="13.5" customHeight="1" x14ac:dyDescent="0.15">
      <c r="B762" s="203"/>
      <c r="C762" s="216"/>
      <c r="D762" s="51" t="str">
        <f>E$9</f>
        <v>●●</v>
      </c>
      <c r="E762" s="109"/>
      <c r="F762" s="52"/>
      <c r="G762" s="53"/>
      <c r="H762" s="53"/>
      <c r="I762" s="53"/>
      <c r="J762" s="53"/>
      <c r="K762" s="53"/>
      <c r="L762" s="53"/>
      <c r="M762" s="53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3"/>
      <c r="AA762" s="53"/>
      <c r="AB762" s="53"/>
      <c r="AC762" s="53"/>
      <c r="AD762" s="53"/>
      <c r="AE762" s="53"/>
      <c r="AF762" s="53"/>
      <c r="AG762" s="59"/>
      <c r="AH762" s="32">
        <f>COUNTA(F$156:AG$156)-AI762</f>
        <v>28</v>
      </c>
      <c r="AI762" s="4">
        <f t="shared" ref="AI762" si="1177">AM762+AN762</f>
        <v>0</v>
      </c>
      <c r="AJ762" s="156">
        <f t="shared" ref="AJ762:AJ765" si="1178">+COUNTIF(F762:AG762,"休")</f>
        <v>0</v>
      </c>
      <c r="AM762" s="29">
        <f t="shared" ref="AM762:AM765" si="1179">+COUNTIF(F762:AG762,"－")</f>
        <v>0</v>
      </c>
      <c r="AN762" s="29">
        <f t="shared" si="1176"/>
        <v>0</v>
      </c>
    </row>
    <row r="763" spans="2:40" x14ac:dyDescent="0.15">
      <c r="B763" s="203"/>
      <c r="C763" s="216"/>
      <c r="D763" s="51" t="str">
        <f>E$10</f>
        <v>△△</v>
      </c>
      <c r="E763" s="109"/>
      <c r="F763" s="52"/>
      <c r="G763" s="53"/>
      <c r="H763" s="53"/>
      <c r="I763" s="53"/>
      <c r="J763" s="53"/>
      <c r="K763" s="53"/>
      <c r="L763" s="53"/>
      <c r="M763" s="53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3"/>
      <c r="AA763" s="53"/>
      <c r="AB763" s="53"/>
      <c r="AC763" s="53"/>
      <c r="AD763" s="53"/>
      <c r="AE763" s="53"/>
      <c r="AF763" s="53"/>
      <c r="AG763" s="59"/>
      <c r="AH763" s="32">
        <f t="shared" ref="AH763:AH764" si="1180">COUNTA(F$156:AG$156)-AI763</f>
        <v>28</v>
      </c>
      <c r="AI763" s="4">
        <f>AM763+AN763</f>
        <v>0</v>
      </c>
      <c r="AJ763" s="156">
        <f t="shared" si="1178"/>
        <v>0</v>
      </c>
      <c r="AM763" s="29">
        <f t="shared" si="1179"/>
        <v>0</v>
      </c>
      <c r="AN763" s="29">
        <f t="shared" si="1176"/>
        <v>0</v>
      </c>
    </row>
    <row r="764" spans="2:40" x14ac:dyDescent="0.15">
      <c r="B764" s="203"/>
      <c r="C764" s="216"/>
      <c r="D764" s="51" t="str">
        <f>E$11</f>
        <v>■■</v>
      </c>
      <c r="E764" s="109"/>
      <c r="F764" s="52"/>
      <c r="G764" s="53"/>
      <c r="H764" s="53"/>
      <c r="I764" s="53"/>
      <c r="J764" s="53"/>
      <c r="K764" s="53"/>
      <c r="L764" s="53"/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  <c r="AA764" s="53"/>
      <c r="AB764" s="53"/>
      <c r="AC764" s="53"/>
      <c r="AD764" s="53"/>
      <c r="AE764" s="53"/>
      <c r="AF764" s="53"/>
      <c r="AG764" s="59"/>
      <c r="AH764" s="32">
        <f t="shared" si="1180"/>
        <v>28</v>
      </c>
      <c r="AI764" s="4">
        <f t="shared" ref="AI764:AI766" si="1181">AM764+AN764</f>
        <v>0</v>
      </c>
      <c r="AJ764" s="156">
        <f t="shared" si="1178"/>
        <v>0</v>
      </c>
      <c r="AM764" s="29">
        <f t="shared" si="1179"/>
        <v>0</v>
      </c>
      <c r="AN764" s="29">
        <f t="shared" si="1176"/>
        <v>0</v>
      </c>
    </row>
    <row r="765" spans="2:40" x14ac:dyDescent="0.15">
      <c r="B765" s="203"/>
      <c r="C765" s="216"/>
      <c r="D765" s="51" t="str">
        <f>E$12</f>
        <v>★★</v>
      </c>
      <c r="E765" s="109"/>
      <c r="F765" s="52"/>
      <c r="G765" s="53"/>
      <c r="H765" s="53"/>
      <c r="I765" s="53"/>
      <c r="J765" s="53"/>
      <c r="K765" s="53"/>
      <c r="L765" s="53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  <c r="AA765" s="53"/>
      <c r="AB765" s="53"/>
      <c r="AC765" s="53"/>
      <c r="AD765" s="53"/>
      <c r="AE765" s="53"/>
      <c r="AF765" s="53"/>
      <c r="AG765" s="59"/>
      <c r="AH765" s="32">
        <f>COUNTA(F$156:AG$156)-AI765</f>
        <v>28</v>
      </c>
      <c r="AI765" s="4">
        <f t="shared" si="1181"/>
        <v>0</v>
      </c>
      <c r="AJ765" s="156">
        <f t="shared" si="1178"/>
        <v>0</v>
      </c>
      <c r="AM765" s="29">
        <f t="shared" si="1179"/>
        <v>0</v>
      </c>
      <c r="AN765" s="29">
        <f t="shared" si="1176"/>
        <v>0</v>
      </c>
    </row>
    <row r="766" spans="2:40" x14ac:dyDescent="0.15">
      <c r="B766" s="204"/>
      <c r="C766" s="217"/>
      <c r="D766" s="47"/>
      <c r="E766" s="86"/>
      <c r="F766" s="159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/>
      <c r="W766" s="50"/>
      <c r="X766" s="50"/>
      <c r="Y766" s="50"/>
      <c r="Z766" s="50"/>
      <c r="AA766" s="50"/>
      <c r="AB766" s="50"/>
      <c r="AC766" s="50"/>
      <c r="AD766" s="50"/>
      <c r="AE766" s="50"/>
      <c r="AF766" s="50"/>
      <c r="AG766" s="140"/>
      <c r="AH766" s="32">
        <f>COUNTA(F$156:AG$156)-AI766</f>
        <v>28</v>
      </c>
      <c r="AI766" s="78">
        <f t="shared" si="1181"/>
        <v>0</v>
      </c>
      <c r="AJ766" s="38">
        <f>+COUNTIF(F766:AG766,"休")</f>
        <v>0</v>
      </c>
      <c r="AM766" s="29">
        <f>+COUNTIF(F766:AG766,"－")</f>
        <v>0</v>
      </c>
      <c r="AN766" s="29">
        <f t="shared" si="1176"/>
        <v>0</v>
      </c>
    </row>
    <row r="767" spans="2:40" ht="24.75" customHeight="1" x14ac:dyDescent="0.15">
      <c r="B767" s="202" t="s">
        <v>22</v>
      </c>
      <c r="C767" s="215" t="s">
        <v>14</v>
      </c>
      <c r="D767" s="29" t="s">
        <v>17</v>
      </c>
      <c r="E767" s="76" t="s">
        <v>30</v>
      </c>
      <c r="F767" s="107"/>
      <c r="G767" s="108"/>
      <c r="H767" s="108"/>
      <c r="I767" s="108"/>
      <c r="J767" s="108"/>
      <c r="K767" s="108"/>
      <c r="L767" s="108"/>
      <c r="M767" s="108"/>
      <c r="N767" s="108"/>
      <c r="O767" s="108"/>
      <c r="P767" s="108"/>
      <c r="Q767" s="108"/>
      <c r="R767" s="108"/>
      <c r="S767" s="108"/>
      <c r="T767" s="108"/>
      <c r="U767" s="108"/>
      <c r="V767" s="108"/>
      <c r="W767" s="108"/>
      <c r="X767" s="108"/>
      <c r="Y767" s="108"/>
      <c r="Z767" s="108"/>
      <c r="AA767" s="108"/>
      <c r="AB767" s="108"/>
      <c r="AC767" s="108"/>
      <c r="AD767" s="108"/>
      <c r="AE767" s="108"/>
      <c r="AF767" s="108"/>
      <c r="AG767" s="139"/>
      <c r="AH767" s="48"/>
      <c r="AI767" s="29"/>
      <c r="AJ767" s="153"/>
    </row>
    <row r="768" spans="2:40" ht="13.5" customHeight="1" x14ac:dyDescent="0.15">
      <c r="B768" s="203"/>
      <c r="C768" s="216"/>
      <c r="D768" s="47" t="str">
        <f>E$14</f>
        <v>〇〇</v>
      </c>
      <c r="E768" s="86"/>
      <c r="F768" s="56"/>
      <c r="G768" s="49"/>
      <c r="H768" s="49"/>
      <c r="I768" s="49"/>
      <c r="J768" s="49"/>
      <c r="K768" s="49"/>
      <c r="L768" s="49"/>
      <c r="M768" s="49"/>
      <c r="N768" s="49"/>
      <c r="O768" s="49"/>
      <c r="P768" s="49"/>
      <c r="Q768" s="49"/>
      <c r="R768" s="49"/>
      <c r="S768" s="49"/>
      <c r="T768" s="49"/>
      <c r="U768" s="49"/>
      <c r="V768" s="49"/>
      <c r="W768" s="49"/>
      <c r="X768" s="49"/>
      <c r="Y768" s="49"/>
      <c r="Z768" s="49"/>
      <c r="AA768" s="49"/>
      <c r="AB768" s="49"/>
      <c r="AC768" s="49"/>
      <c r="AD768" s="49"/>
      <c r="AE768" s="49"/>
      <c r="AF768" s="49"/>
      <c r="AG768" s="63"/>
      <c r="AH768" s="32">
        <f>COUNTA(F$156:AG$156)-AI768</f>
        <v>28</v>
      </c>
      <c r="AI768" s="78">
        <f t="shared" ref="AI768:AI771" si="1182">AM768+AN768</f>
        <v>0</v>
      </c>
      <c r="AJ768" s="38">
        <f>+COUNTIF(F768:AG768,"休")</f>
        <v>0</v>
      </c>
      <c r="AM768" s="29">
        <f>+COUNTIF(F768:AG768,"－")</f>
        <v>0</v>
      </c>
      <c r="AN768" s="29">
        <f>+COUNTIF(F768:AG768,"外")</f>
        <v>0</v>
      </c>
    </row>
    <row r="769" spans="1:40" x14ac:dyDescent="0.15">
      <c r="B769" s="203"/>
      <c r="C769" s="216"/>
      <c r="D769" s="51" t="str">
        <f>E$15</f>
        <v>●●</v>
      </c>
      <c r="E769" s="109"/>
      <c r="F769" s="52"/>
      <c r="G769" s="53"/>
      <c r="H769" s="53"/>
      <c r="I769" s="53"/>
      <c r="J769" s="53"/>
      <c r="K769" s="53"/>
      <c r="L769" s="53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  <c r="AA769" s="53"/>
      <c r="AB769" s="53"/>
      <c r="AC769" s="53"/>
      <c r="AD769" s="53"/>
      <c r="AE769" s="53"/>
      <c r="AF769" s="53"/>
      <c r="AG769" s="59"/>
      <c r="AH769" s="32">
        <f>COUNTA(F$156:AG$156)-AI769</f>
        <v>28</v>
      </c>
      <c r="AI769" s="4">
        <f t="shared" si="1182"/>
        <v>0</v>
      </c>
      <c r="AJ769" s="156">
        <f t="shared" ref="AJ769:AJ771" si="1183">+COUNTIF(F769:AG769,"休")</f>
        <v>0</v>
      </c>
      <c r="AM769" s="29">
        <f t="shared" ref="AM769:AM771" si="1184">+COUNTIF(F769:AG769,"－")</f>
        <v>0</v>
      </c>
      <c r="AN769" s="29">
        <f>+COUNTIF(F769:AG769,"外")</f>
        <v>0</v>
      </c>
    </row>
    <row r="770" spans="1:40" x14ac:dyDescent="0.15">
      <c r="B770" s="203"/>
      <c r="C770" s="216"/>
      <c r="D770" s="51">
        <f>E$16</f>
        <v>0</v>
      </c>
      <c r="E770" s="109"/>
      <c r="F770" s="52"/>
      <c r="G770" s="53"/>
      <c r="H770" s="53"/>
      <c r="I770" s="53"/>
      <c r="J770" s="53"/>
      <c r="K770" s="53"/>
      <c r="L770" s="53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  <c r="AA770" s="53"/>
      <c r="AB770" s="53"/>
      <c r="AC770" s="53"/>
      <c r="AD770" s="53"/>
      <c r="AE770" s="53"/>
      <c r="AF770" s="53"/>
      <c r="AG770" s="59"/>
      <c r="AH770" s="32">
        <f t="shared" ref="AH770:AH771" si="1185">COUNTA(F$156:AG$156)-AI770</f>
        <v>28</v>
      </c>
      <c r="AI770" s="4">
        <f t="shared" si="1182"/>
        <v>0</v>
      </c>
      <c r="AJ770" s="156">
        <f t="shared" si="1183"/>
        <v>0</v>
      </c>
      <c r="AM770" s="29">
        <f t="shared" si="1184"/>
        <v>0</v>
      </c>
      <c r="AN770" s="29">
        <f>+COUNTIF(F770:AG770,"外")</f>
        <v>0</v>
      </c>
    </row>
    <row r="771" spans="1:40" x14ac:dyDescent="0.15">
      <c r="B771" s="203"/>
      <c r="C771" s="217"/>
      <c r="D771" s="47">
        <f>E$17</f>
        <v>0</v>
      </c>
      <c r="E771" s="86"/>
      <c r="F771" s="52"/>
      <c r="G771" s="54"/>
      <c r="H771" s="54"/>
      <c r="I771" s="54"/>
      <c r="J771" s="54"/>
      <c r="K771" s="54"/>
      <c r="L771" s="54"/>
      <c r="M771" s="54"/>
      <c r="N771" s="54"/>
      <c r="O771" s="54"/>
      <c r="P771" s="54"/>
      <c r="Q771" s="54"/>
      <c r="R771" s="54"/>
      <c r="S771" s="54"/>
      <c r="T771" s="54"/>
      <c r="U771" s="54"/>
      <c r="V771" s="54"/>
      <c r="W771" s="54"/>
      <c r="X771" s="54"/>
      <c r="Y771" s="54"/>
      <c r="Z771" s="54"/>
      <c r="AA771" s="54"/>
      <c r="AB771" s="54"/>
      <c r="AC771" s="54"/>
      <c r="AD771" s="54"/>
      <c r="AE771" s="54"/>
      <c r="AF771" s="54"/>
      <c r="AG771" s="63"/>
      <c r="AH771" s="32">
        <f t="shared" si="1185"/>
        <v>28</v>
      </c>
      <c r="AI771" s="31">
        <f t="shared" si="1182"/>
        <v>0</v>
      </c>
      <c r="AJ771" s="38">
        <f t="shared" si="1183"/>
        <v>0</v>
      </c>
      <c r="AM771" s="29">
        <f t="shared" si="1184"/>
        <v>0</v>
      </c>
      <c r="AN771" s="29">
        <f>+COUNTIF(F771:AG771,"外")</f>
        <v>0</v>
      </c>
    </row>
    <row r="772" spans="1:40" ht="24.75" customHeight="1" x14ac:dyDescent="0.15">
      <c r="B772" s="203"/>
      <c r="C772" s="215" t="s">
        <v>15</v>
      </c>
      <c r="D772" s="29" t="s">
        <v>17</v>
      </c>
      <c r="E772" s="76" t="s">
        <v>30</v>
      </c>
      <c r="F772" s="107"/>
      <c r="G772" s="108"/>
      <c r="H772" s="108"/>
      <c r="I772" s="108"/>
      <c r="J772" s="108"/>
      <c r="K772" s="108"/>
      <c r="L772" s="108"/>
      <c r="M772" s="108"/>
      <c r="N772" s="108"/>
      <c r="O772" s="108"/>
      <c r="P772" s="108"/>
      <c r="Q772" s="108"/>
      <c r="R772" s="108"/>
      <c r="S772" s="108"/>
      <c r="T772" s="108"/>
      <c r="U772" s="108"/>
      <c r="V772" s="108"/>
      <c r="W772" s="108"/>
      <c r="X772" s="108"/>
      <c r="Y772" s="108"/>
      <c r="Z772" s="108"/>
      <c r="AA772" s="108"/>
      <c r="AB772" s="108"/>
      <c r="AC772" s="108"/>
      <c r="AD772" s="108"/>
      <c r="AE772" s="108"/>
      <c r="AF772" s="108"/>
      <c r="AG772" s="139"/>
      <c r="AH772" s="48"/>
      <c r="AI772" s="29"/>
      <c r="AJ772" s="153"/>
    </row>
    <row r="773" spans="1:40" x14ac:dyDescent="0.15">
      <c r="B773" s="203"/>
      <c r="C773" s="216"/>
      <c r="D773" s="23" t="str">
        <f>E$18</f>
        <v>●●</v>
      </c>
      <c r="E773" s="113"/>
      <c r="F773" s="56"/>
      <c r="G773" s="49"/>
      <c r="H773" s="49"/>
      <c r="I773" s="49"/>
      <c r="J773" s="49"/>
      <c r="K773" s="49"/>
      <c r="L773" s="49"/>
      <c r="M773" s="49"/>
      <c r="N773" s="49"/>
      <c r="O773" s="49"/>
      <c r="P773" s="49"/>
      <c r="Q773" s="49"/>
      <c r="R773" s="49"/>
      <c r="S773" s="49"/>
      <c r="T773" s="49"/>
      <c r="U773" s="49"/>
      <c r="V773" s="49"/>
      <c r="W773" s="49"/>
      <c r="X773" s="49"/>
      <c r="Y773" s="49"/>
      <c r="Z773" s="49"/>
      <c r="AA773" s="49"/>
      <c r="AB773" s="49"/>
      <c r="AC773" s="49"/>
      <c r="AD773" s="49"/>
      <c r="AE773" s="49"/>
      <c r="AF773" s="49"/>
      <c r="AG773" s="141"/>
      <c r="AH773" s="32">
        <f>COUNTA(F$156:AG$156)-AI773</f>
        <v>28</v>
      </c>
      <c r="AI773" s="79">
        <f t="shared" ref="AI773:AI776" si="1186">AM773+AN773</f>
        <v>0</v>
      </c>
      <c r="AJ773" s="154">
        <f>+COUNTIF(F773:AG773,"休")</f>
        <v>0</v>
      </c>
      <c r="AM773" s="29">
        <f>+COUNTIF(F773:AG773,"－")</f>
        <v>0</v>
      </c>
      <c r="AN773" s="29">
        <f>+COUNTIF(F773:AG773,"外")</f>
        <v>0</v>
      </c>
    </row>
    <row r="774" spans="1:40" x14ac:dyDescent="0.15">
      <c r="B774" s="203"/>
      <c r="C774" s="216"/>
      <c r="D774" s="51">
        <f>E$19</f>
        <v>0</v>
      </c>
      <c r="E774" s="109"/>
      <c r="F774" s="52"/>
      <c r="G774" s="53"/>
      <c r="H774" s="53"/>
      <c r="I774" s="53"/>
      <c r="J774" s="53"/>
      <c r="K774" s="53"/>
      <c r="L774" s="53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  <c r="AA774" s="53"/>
      <c r="AB774" s="53"/>
      <c r="AC774" s="53"/>
      <c r="AD774" s="53"/>
      <c r="AE774" s="53"/>
      <c r="AF774" s="53"/>
      <c r="AG774" s="59"/>
      <c r="AH774" s="32">
        <f>COUNTA(F$156:AG$156)-AI774</f>
        <v>28</v>
      </c>
      <c r="AI774" s="4">
        <f t="shared" si="1186"/>
        <v>0</v>
      </c>
      <c r="AJ774" s="156">
        <f t="shared" ref="AJ774:AJ776" si="1187">+COUNTIF(F774:AG774,"休")</f>
        <v>0</v>
      </c>
      <c r="AM774" s="29">
        <f t="shared" ref="AM774:AM776" si="1188">+COUNTIF(F774:AG774,"－")</f>
        <v>0</v>
      </c>
      <c r="AN774" s="29">
        <f>+COUNTIF(F774:AG774,"外")</f>
        <v>0</v>
      </c>
    </row>
    <row r="775" spans="1:40" x14ac:dyDescent="0.15">
      <c r="B775" s="203"/>
      <c r="C775" s="216"/>
      <c r="D775" s="51">
        <f>E$20</f>
        <v>0</v>
      </c>
      <c r="E775" s="109"/>
      <c r="F775" s="52"/>
      <c r="G775" s="53"/>
      <c r="H775" s="53"/>
      <c r="I775" s="53"/>
      <c r="J775" s="53"/>
      <c r="K775" s="53"/>
      <c r="L775" s="53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  <c r="AA775" s="53"/>
      <c r="AB775" s="53"/>
      <c r="AC775" s="53"/>
      <c r="AD775" s="53"/>
      <c r="AE775" s="53"/>
      <c r="AF775" s="53"/>
      <c r="AG775" s="59"/>
      <c r="AH775" s="32">
        <f t="shared" ref="AH775:AH776" si="1189">COUNTA(F$156:AG$156)-AI775</f>
        <v>28</v>
      </c>
      <c r="AI775" s="4">
        <f t="shared" si="1186"/>
        <v>0</v>
      </c>
      <c r="AJ775" s="156">
        <f t="shared" si="1187"/>
        <v>0</v>
      </c>
      <c r="AM775" s="29">
        <f t="shared" si="1188"/>
        <v>0</v>
      </c>
      <c r="AN775" s="29">
        <f>+COUNTIF(F775:AG775,"外")</f>
        <v>0</v>
      </c>
    </row>
    <row r="776" spans="1:40" x14ac:dyDescent="0.15">
      <c r="B776" s="204"/>
      <c r="C776" s="217"/>
      <c r="D776" s="55">
        <f>E$21</f>
        <v>0</v>
      </c>
      <c r="E776" s="111"/>
      <c r="F776" s="160"/>
      <c r="G776" s="58"/>
      <c r="H776" s="58"/>
      <c r="I776" s="58"/>
      <c r="J776" s="58"/>
      <c r="K776" s="58"/>
      <c r="L776" s="58"/>
      <c r="M776" s="58"/>
      <c r="N776" s="58"/>
      <c r="O776" s="58"/>
      <c r="P776" s="58"/>
      <c r="Q776" s="58"/>
      <c r="R776" s="58"/>
      <c r="S776" s="58"/>
      <c r="T776" s="58"/>
      <c r="U776" s="58"/>
      <c r="V776" s="58"/>
      <c r="W776" s="58"/>
      <c r="X776" s="58"/>
      <c r="Y776" s="58"/>
      <c r="Z776" s="58"/>
      <c r="AA776" s="58"/>
      <c r="AB776" s="58"/>
      <c r="AC776" s="58"/>
      <c r="AD776" s="58"/>
      <c r="AE776" s="58"/>
      <c r="AF776" s="58"/>
      <c r="AG776" s="77"/>
      <c r="AH776" s="142">
        <f t="shared" si="1189"/>
        <v>28</v>
      </c>
      <c r="AI776" s="151">
        <f t="shared" si="1186"/>
        <v>0</v>
      </c>
      <c r="AJ776" s="155">
        <f t="shared" si="1187"/>
        <v>0</v>
      </c>
      <c r="AM776" s="29">
        <f t="shared" si="1188"/>
        <v>0</v>
      </c>
      <c r="AN776" s="29">
        <f>+COUNTIF(F776:AG776,"外")</f>
        <v>0</v>
      </c>
    </row>
    <row r="778" spans="1:40" ht="6" customHeight="1" x14ac:dyDescent="0.15">
      <c r="B778" s="8"/>
      <c r="C778" s="8"/>
      <c r="D778" s="8"/>
      <c r="E778" s="86"/>
      <c r="F778" s="86"/>
      <c r="G778" s="102"/>
      <c r="H778" s="102"/>
      <c r="I778" s="102"/>
      <c r="J778" s="102"/>
      <c r="K778" s="102"/>
      <c r="L778" s="102"/>
      <c r="M778" s="102"/>
      <c r="N778" s="102"/>
      <c r="O778" s="102"/>
      <c r="P778" s="102"/>
      <c r="Q778" s="102"/>
      <c r="R778" s="102"/>
      <c r="S778" s="102"/>
      <c r="T778" s="102"/>
      <c r="U778" s="102"/>
      <c r="V778" s="102"/>
      <c r="W778" s="102"/>
      <c r="X778" s="102"/>
      <c r="Y778" s="102"/>
      <c r="Z778" s="102"/>
      <c r="AA778" s="102"/>
      <c r="AB778" s="102"/>
      <c r="AC778" s="102"/>
      <c r="AD778" s="102"/>
      <c r="AE778" s="102"/>
      <c r="AF778" s="102"/>
      <c r="AG778" s="102"/>
      <c r="AH778" s="8"/>
      <c r="AI778" s="8"/>
      <c r="AJ778" s="8"/>
    </row>
    <row r="779" spans="1:40" ht="18.75" x14ac:dyDescent="0.15">
      <c r="A779" s="6" t="s">
        <v>72</v>
      </c>
      <c r="B779" s="6"/>
      <c r="C779" s="6"/>
      <c r="D779" s="6"/>
      <c r="E779" s="6"/>
      <c r="P779" s="13"/>
      <c r="AJ779" s="7" t="s">
        <v>65</v>
      </c>
    </row>
    <row r="780" spans="1:40" ht="13.5" customHeight="1" x14ac:dyDescent="0.15">
      <c r="AD780" s="166" t="s">
        <v>63</v>
      </c>
      <c r="AE780" s="166"/>
      <c r="AF780" s="166"/>
      <c r="AG780" s="280" t="str">
        <f>AG$2</f>
        <v>令和　年　月　日</v>
      </c>
      <c r="AH780" s="280"/>
      <c r="AI780" s="280"/>
      <c r="AJ780" s="280"/>
    </row>
    <row r="781" spans="1:40" s="130" customFormat="1" ht="18" customHeight="1" x14ac:dyDescent="0.15">
      <c r="B781" s="281" t="s">
        <v>1</v>
      </c>
      <c r="C781" s="281"/>
      <c r="D781" s="131" t="s">
        <v>5</v>
      </c>
      <c r="E781" s="132" t="str">
        <f>E$3</f>
        <v>〇〇〇工事（〇〇工区）</v>
      </c>
      <c r="F781" s="132"/>
      <c r="G781" s="132"/>
      <c r="H781" s="132"/>
      <c r="I781" s="132"/>
      <c r="J781" s="132"/>
      <c r="K781" s="132"/>
      <c r="L781" s="132"/>
      <c r="M781" s="132"/>
      <c r="N781" s="132"/>
      <c r="O781" s="131"/>
      <c r="P781" s="131"/>
      <c r="Q781" s="131"/>
      <c r="R781" s="133" t="s">
        <v>20</v>
      </c>
      <c r="S781" s="133"/>
      <c r="T781" s="133"/>
      <c r="U781" s="134"/>
      <c r="V781" s="134"/>
      <c r="W781" s="131" t="s">
        <v>5</v>
      </c>
      <c r="X781" s="282">
        <f>X$3</f>
        <v>45474</v>
      </c>
      <c r="Y781" s="282"/>
      <c r="Z781" s="282"/>
      <c r="AA781" s="282"/>
      <c r="AB781" s="282"/>
      <c r="AC781" s="131"/>
      <c r="AD781" s="131"/>
      <c r="AE781" s="131"/>
      <c r="AF781" s="131"/>
      <c r="AG781" s="131"/>
    </row>
    <row r="782" spans="1:40" s="130" customFormat="1" ht="18" customHeight="1" x14ac:dyDescent="0.15">
      <c r="B782" s="283" t="s">
        <v>0</v>
      </c>
      <c r="C782" s="283"/>
      <c r="D782" s="131" t="s">
        <v>5</v>
      </c>
      <c r="E782" s="284">
        <f>+X782-X781+1</f>
        <v>258</v>
      </c>
      <c r="F782" s="284"/>
      <c r="G782" s="284"/>
      <c r="H782" s="131"/>
      <c r="I782" s="131"/>
      <c r="J782" s="131"/>
      <c r="K782" s="131"/>
      <c r="L782" s="131"/>
      <c r="M782" s="131"/>
      <c r="N782" s="131"/>
      <c r="O782" s="131"/>
      <c r="P782" s="131"/>
      <c r="Q782" s="131"/>
      <c r="R782" s="133" t="s">
        <v>8</v>
      </c>
      <c r="S782" s="135"/>
      <c r="T782" s="135"/>
      <c r="U782" s="136"/>
      <c r="V782" s="136"/>
      <c r="W782" s="131" t="s">
        <v>5</v>
      </c>
      <c r="X782" s="285">
        <f>X$4</f>
        <v>45731</v>
      </c>
      <c r="Y782" s="285"/>
      <c r="Z782" s="285"/>
      <c r="AA782" s="285"/>
      <c r="AB782" s="285"/>
      <c r="AC782" s="131"/>
      <c r="AD782" s="131"/>
      <c r="AE782" s="131"/>
      <c r="AF782" s="131"/>
      <c r="AG782" s="131"/>
    </row>
    <row r="783" spans="1:40" x14ac:dyDescent="0.15"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  <c r="AB783" s="12"/>
      <c r="AC783" s="12"/>
      <c r="AD783" s="12"/>
      <c r="AE783" s="12"/>
      <c r="AF783" s="12"/>
      <c r="AG783" s="12"/>
    </row>
    <row r="784" spans="1:40" ht="13.5" customHeight="1" x14ac:dyDescent="0.15">
      <c r="B784" s="25"/>
      <c r="C784" s="33"/>
      <c r="D784" s="26"/>
      <c r="E784" s="15" t="s">
        <v>4</v>
      </c>
      <c r="F784" s="16">
        <f>+AG758+1</f>
        <v>46454</v>
      </c>
      <c r="G784" s="17">
        <f>+F784+1</f>
        <v>46455</v>
      </c>
      <c r="H784" s="17">
        <f t="shared" ref="H784" si="1190">+G784+1</f>
        <v>46456</v>
      </c>
      <c r="I784" s="17">
        <f t="shared" ref="I784" si="1191">+H784+1</f>
        <v>46457</v>
      </c>
      <c r="J784" s="17">
        <f t="shared" ref="J784" si="1192">+I784+1</f>
        <v>46458</v>
      </c>
      <c r="K784" s="17">
        <f t="shared" ref="K784" si="1193">+J784+1</f>
        <v>46459</v>
      </c>
      <c r="L784" s="17">
        <f t="shared" ref="L784" si="1194">+K784+1</f>
        <v>46460</v>
      </c>
      <c r="M784" s="17">
        <f t="shared" ref="M784" si="1195">+L784+1</f>
        <v>46461</v>
      </c>
      <c r="N784" s="17">
        <f t="shared" ref="N784" si="1196">+M784+1</f>
        <v>46462</v>
      </c>
      <c r="O784" s="17">
        <f t="shared" ref="O784" si="1197">+N784+1</f>
        <v>46463</v>
      </c>
      <c r="P784" s="17">
        <f t="shared" ref="P784" si="1198">+O784+1</f>
        <v>46464</v>
      </c>
      <c r="Q784" s="17">
        <f t="shared" ref="Q784" si="1199">+P784+1</f>
        <v>46465</v>
      </c>
      <c r="R784" s="17">
        <f t="shared" ref="R784" si="1200">+Q784+1</f>
        <v>46466</v>
      </c>
      <c r="S784" s="17">
        <f t="shared" ref="S784" si="1201">+R784+1</f>
        <v>46467</v>
      </c>
      <c r="T784" s="17">
        <f t="shared" ref="T784" si="1202">+S784+1</f>
        <v>46468</v>
      </c>
      <c r="U784" s="17">
        <f t="shared" ref="U784" si="1203">+T784+1</f>
        <v>46469</v>
      </c>
      <c r="V784" s="17">
        <f t="shared" ref="V784" si="1204">+U784+1</f>
        <v>46470</v>
      </c>
      <c r="W784" s="17">
        <f t="shared" ref="W784" si="1205">+V784+1</f>
        <v>46471</v>
      </c>
      <c r="X784" s="17">
        <f t="shared" ref="X784" si="1206">+W784+1</f>
        <v>46472</v>
      </c>
      <c r="Y784" s="17">
        <f t="shared" ref="Y784" si="1207">+X784+1</f>
        <v>46473</v>
      </c>
      <c r="Z784" s="17">
        <f>+Y784+1</f>
        <v>46474</v>
      </c>
      <c r="AA784" s="17">
        <f t="shared" ref="AA784" si="1208">+Z784+1</f>
        <v>46475</v>
      </c>
      <c r="AB784" s="17">
        <f t="shared" ref="AB784" si="1209">+AA784+1</f>
        <v>46476</v>
      </c>
      <c r="AC784" s="17">
        <f t="shared" ref="AC784" si="1210">+AB784+1</f>
        <v>46477</v>
      </c>
      <c r="AD784" s="17">
        <f>+AC784+1</f>
        <v>46478</v>
      </c>
      <c r="AE784" s="17">
        <f t="shared" ref="AE784" si="1211">+AD784+1</f>
        <v>46479</v>
      </c>
      <c r="AF784" s="17">
        <f>+AE784+1</f>
        <v>46480</v>
      </c>
      <c r="AG784" s="143">
        <f t="shared" ref="AG784" si="1212">+AF784+1</f>
        <v>46481</v>
      </c>
      <c r="AH784" s="221" t="s">
        <v>86</v>
      </c>
      <c r="AI784" s="224" t="s">
        <v>87</v>
      </c>
      <c r="AJ784" s="227" t="s">
        <v>18</v>
      </c>
      <c r="AK784" s="163"/>
      <c r="AM784" s="164" t="s">
        <v>77</v>
      </c>
      <c r="AN784" s="164" t="s">
        <v>78</v>
      </c>
    </row>
    <row r="785" spans="2:40" x14ac:dyDescent="0.15">
      <c r="B785" s="27"/>
      <c r="C785" s="34"/>
      <c r="D785" s="28"/>
      <c r="E785" s="18" t="s">
        <v>2</v>
      </c>
      <c r="F785" s="128" t="str">
        <f>TEXT(WEEKDAY(+F784),"aaa")</f>
        <v>月</v>
      </c>
      <c r="G785" s="121" t="str">
        <f t="shared" ref="G785:AG785" si="1213">TEXT(WEEKDAY(+G784),"aaa")</f>
        <v>火</v>
      </c>
      <c r="H785" s="121" t="str">
        <f t="shared" si="1213"/>
        <v>水</v>
      </c>
      <c r="I785" s="121" t="str">
        <f t="shared" si="1213"/>
        <v>木</v>
      </c>
      <c r="J785" s="121" t="str">
        <f t="shared" si="1213"/>
        <v>金</v>
      </c>
      <c r="K785" s="121" t="str">
        <f t="shared" si="1213"/>
        <v>土</v>
      </c>
      <c r="L785" s="121" t="str">
        <f t="shared" si="1213"/>
        <v>日</v>
      </c>
      <c r="M785" s="121" t="str">
        <f t="shared" si="1213"/>
        <v>月</v>
      </c>
      <c r="N785" s="121" t="str">
        <f t="shared" si="1213"/>
        <v>火</v>
      </c>
      <c r="O785" s="121" t="str">
        <f t="shared" si="1213"/>
        <v>水</v>
      </c>
      <c r="P785" s="121" t="str">
        <f t="shared" si="1213"/>
        <v>木</v>
      </c>
      <c r="Q785" s="121" t="str">
        <f t="shared" si="1213"/>
        <v>金</v>
      </c>
      <c r="R785" s="121" t="str">
        <f t="shared" si="1213"/>
        <v>土</v>
      </c>
      <c r="S785" s="121" t="str">
        <f t="shared" si="1213"/>
        <v>日</v>
      </c>
      <c r="T785" s="121" t="str">
        <f t="shared" si="1213"/>
        <v>月</v>
      </c>
      <c r="U785" s="121" t="str">
        <f t="shared" si="1213"/>
        <v>火</v>
      </c>
      <c r="V785" s="121" t="str">
        <f t="shared" si="1213"/>
        <v>水</v>
      </c>
      <c r="W785" s="121" t="str">
        <f t="shared" si="1213"/>
        <v>木</v>
      </c>
      <c r="X785" s="121" t="str">
        <f t="shared" si="1213"/>
        <v>金</v>
      </c>
      <c r="Y785" s="121" t="str">
        <f t="shared" si="1213"/>
        <v>土</v>
      </c>
      <c r="Z785" s="121" t="str">
        <f t="shared" si="1213"/>
        <v>日</v>
      </c>
      <c r="AA785" s="121" t="str">
        <f t="shared" si="1213"/>
        <v>月</v>
      </c>
      <c r="AB785" s="121" t="str">
        <f t="shared" si="1213"/>
        <v>火</v>
      </c>
      <c r="AC785" s="121" t="str">
        <f t="shared" si="1213"/>
        <v>水</v>
      </c>
      <c r="AD785" s="121" t="str">
        <f t="shared" si="1213"/>
        <v>木</v>
      </c>
      <c r="AE785" s="121" t="str">
        <f t="shared" si="1213"/>
        <v>金</v>
      </c>
      <c r="AF785" s="121" t="str">
        <f t="shared" si="1213"/>
        <v>土</v>
      </c>
      <c r="AG785" s="129" t="str">
        <f t="shared" si="1213"/>
        <v>日</v>
      </c>
      <c r="AH785" s="222"/>
      <c r="AI785" s="225"/>
      <c r="AJ785" s="228"/>
      <c r="AK785" s="163"/>
      <c r="AM785" s="164"/>
      <c r="AN785" s="164"/>
    </row>
    <row r="786" spans="2:40" ht="24.75" customHeight="1" x14ac:dyDescent="0.15">
      <c r="B786" s="106" t="s">
        <v>62</v>
      </c>
      <c r="C786" s="35" t="s">
        <v>16</v>
      </c>
      <c r="D786" s="29" t="s">
        <v>17</v>
      </c>
      <c r="E786" s="76" t="s">
        <v>30</v>
      </c>
      <c r="F786" s="107"/>
      <c r="G786" s="108"/>
      <c r="H786" s="108"/>
      <c r="I786" s="108"/>
      <c r="J786" s="108"/>
      <c r="K786" s="108"/>
      <c r="L786" s="108"/>
      <c r="M786" s="108"/>
      <c r="N786" s="108"/>
      <c r="O786" s="108"/>
      <c r="P786" s="108"/>
      <c r="Q786" s="108"/>
      <c r="R786" s="108"/>
      <c r="S786" s="108"/>
      <c r="T786" s="108"/>
      <c r="U786" s="108"/>
      <c r="V786" s="108"/>
      <c r="W786" s="108"/>
      <c r="X786" s="108"/>
      <c r="Y786" s="108"/>
      <c r="Z786" s="108"/>
      <c r="AA786" s="108"/>
      <c r="AB786" s="108"/>
      <c r="AC786" s="108"/>
      <c r="AD786" s="108"/>
      <c r="AE786" s="108"/>
      <c r="AF786" s="108"/>
      <c r="AG786" s="139"/>
      <c r="AH786" s="223"/>
      <c r="AI786" s="226"/>
      <c r="AJ786" s="229"/>
      <c r="AK786" s="163"/>
    </row>
    <row r="787" spans="2:40" ht="13.5" customHeight="1" x14ac:dyDescent="0.15">
      <c r="B787" s="202" t="s">
        <v>21</v>
      </c>
      <c r="C787" s="215" t="s">
        <v>10</v>
      </c>
      <c r="D787" s="23" t="str">
        <f>E$8</f>
        <v>〇〇</v>
      </c>
      <c r="E787" s="113"/>
      <c r="F787" s="56"/>
      <c r="G787" s="49"/>
      <c r="H787" s="49"/>
      <c r="I787" s="49"/>
      <c r="J787" s="49"/>
      <c r="K787" s="49"/>
      <c r="L787" s="49"/>
      <c r="M787" s="49"/>
      <c r="N787" s="49"/>
      <c r="O787" s="49"/>
      <c r="P787" s="49"/>
      <c r="Q787" s="49"/>
      <c r="R787" s="49"/>
      <c r="S787" s="49"/>
      <c r="T787" s="49"/>
      <c r="U787" s="49"/>
      <c r="V787" s="49"/>
      <c r="W787" s="49"/>
      <c r="X787" s="49"/>
      <c r="Y787" s="49"/>
      <c r="Z787" s="49"/>
      <c r="AA787" s="49"/>
      <c r="AB787" s="49"/>
      <c r="AC787" s="49"/>
      <c r="AD787" s="49"/>
      <c r="AE787" s="49"/>
      <c r="AF787" s="49"/>
      <c r="AG787" s="63"/>
      <c r="AH787" s="32">
        <f>COUNTA(F$96:AG$96)-AI787</f>
        <v>28</v>
      </c>
      <c r="AI787" s="78">
        <f>AM787+AN787</f>
        <v>0</v>
      </c>
      <c r="AJ787" s="38">
        <f>+COUNTIF(F787:AG787,"休")</f>
        <v>0</v>
      </c>
      <c r="AM787" s="29">
        <f>+COUNTIF(F787:AG787,"－")</f>
        <v>0</v>
      </c>
      <c r="AN787" s="29">
        <f t="shared" ref="AN787:AN792" si="1214">+COUNTIF(F787:AG787,"外")</f>
        <v>0</v>
      </c>
    </row>
    <row r="788" spans="2:40" ht="13.5" customHeight="1" x14ac:dyDescent="0.15">
      <c r="B788" s="203"/>
      <c r="C788" s="216"/>
      <c r="D788" s="51" t="str">
        <f>E$9</f>
        <v>●●</v>
      </c>
      <c r="E788" s="109"/>
      <c r="F788" s="52"/>
      <c r="G788" s="53"/>
      <c r="H788" s="53"/>
      <c r="I788" s="53"/>
      <c r="J788" s="53"/>
      <c r="K788" s="53"/>
      <c r="L788" s="53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  <c r="AA788" s="53"/>
      <c r="AB788" s="53"/>
      <c r="AC788" s="53"/>
      <c r="AD788" s="53"/>
      <c r="AE788" s="53"/>
      <c r="AF788" s="53"/>
      <c r="AG788" s="59"/>
      <c r="AH788" s="32">
        <f t="shared" ref="AH788:AH792" si="1215">COUNTA(F$96:AG$96)-AI788</f>
        <v>28</v>
      </c>
      <c r="AI788" s="4">
        <f t="shared" ref="AI788" si="1216">AM788+AN788</f>
        <v>0</v>
      </c>
      <c r="AJ788" s="156">
        <f t="shared" ref="AJ788:AJ791" si="1217">+COUNTIF(F788:AG788,"休")</f>
        <v>0</v>
      </c>
      <c r="AM788" s="29">
        <f t="shared" ref="AM788:AM791" si="1218">+COUNTIF(F788:AG788,"－")</f>
        <v>0</v>
      </c>
      <c r="AN788" s="29">
        <f t="shared" si="1214"/>
        <v>0</v>
      </c>
    </row>
    <row r="789" spans="2:40" x14ac:dyDescent="0.15">
      <c r="B789" s="203"/>
      <c r="C789" s="216"/>
      <c r="D789" s="51" t="str">
        <f>E$10</f>
        <v>△△</v>
      </c>
      <c r="E789" s="109"/>
      <c r="F789" s="52"/>
      <c r="G789" s="53"/>
      <c r="H789" s="53"/>
      <c r="I789" s="53"/>
      <c r="J789" s="53"/>
      <c r="K789" s="53"/>
      <c r="L789" s="53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  <c r="AA789" s="53"/>
      <c r="AB789" s="53"/>
      <c r="AC789" s="53"/>
      <c r="AD789" s="53"/>
      <c r="AE789" s="53"/>
      <c r="AF789" s="53"/>
      <c r="AG789" s="59"/>
      <c r="AH789" s="32">
        <f t="shared" si="1215"/>
        <v>28</v>
      </c>
      <c r="AI789" s="4">
        <f>AM789+AN789</f>
        <v>0</v>
      </c>
      <c r="AJ789" s="156">
        <f t="shared" si="1217"/>
        <v>0</v>
      </c>
      <c r="AM789" s="29">
        <f t="shared" si="1218"/>
        <v>0</v>
      </c>
      <c r="AN789" s="29">
        <f t="shared" si="1214"/>
        <v>0</v>
      </c>
    </row>
    <row r="790" spans="2:40" x14ac:dyDescent="0.15">
      <c r="B790" s="203"/>
      <c r="C790" s="216"/>
      <c r="D790" s="51" t="str">
        <f>E$11</f>
        <v>■■</v>
      </c>
      <c r="E790" s="109"/>
      <c r="F790" s="52"/>
      <c r="G790" s="53"/>
      <c r="H790" s="53"/>
      <c r="I790" s="53"/>
      <c r="J790" s="53"/>
      <c r="K790" s="53"/>
      <c r="L790" s="53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  <c r="AA790" s="53"/>
      <c r="AB790" s="53"/>
      <c r="AC790" s="53"/>
      <c r="AD790" s="53"/>
      <c r="AE790" s="53"/>
      <c r="AF790" s="53"/>
      <c r="AG790" s="59"/>
      <c r="AH790" s="32">
        <f t="shared" si="1215"/>
        <v>28</v>
      </c>
      <c r="AI790" s="4">
        <f t="shared" ref="AI790:AI792" si="1219">AM790+AN790</f>
        <v>0</v>
      </c>
      <c r="AJ790" s="156">
        <f t="shared" si="1217"/>
        <v>0</v>
      </c>
      <c r="AM790" s="29">
        <f t="shared" si="1218"/>
        <v>0</v>
      </c>
      <c r="AN790" s="29">
        <f t="shared" si="1214"/>
        <v>0</v>
      </c>
    </row>
    <row r="791" spans="2:40" x14ac:dyDescent="0.15">
      <c r="B791" s="203"/>
      <c r="C791" s="216"/>
      <c r="D791" s="51" t="str">
        <f>E$12</f>
        <v>★★</v>
      </c>
      <c r="E791" s="109"/>
      <c r="F791" s="52"/>
      <c r="G791" s="53"/>
      <c r="H791" s="53"/>
      <c r="I791" s="53"/>
      <c r="J791" s="53"/>
      <c r="K791" s="53"/>
      <c r="L791" s="53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  <c r="AA791" s="53"/>
      <c r="AB791" s="53"/>
      <c r="AC791" s="53"/>
      <c r="AD791" s="53"/>
      <c r="AE791" s="53"/>
      <c r="AF791" s="53"/>
      <c r="AG791" s="59"/>
      <c r="AH791" s="32">
        <f t="shared" si="1215"/>
        <v>28</v>
      </c>
      <c r="AI791" s="4">
        <f t="shared" si="1219"/>
        <v>0</v>
      </c>
      <c r="AJ791" s="156">
        <f t="shared" si="1217"/>
        <v>0</v>
      </c>
      <c r="AM791" s="29">
        <f t="shared" si="1218"/>
        <v>0</v>
      </c>
      <c r="AN791" s="29">
        <f t="shared" si="1214"/>
        <v>0</v>
      </c>
    </row>
    <row r="792" spans="2:40" x14ac:dyDescent="0.15">
      <c r="B792" s="204"/>
      <c r="C792" s="217"/>
      <c r="D792" s="47"/>
      <c r="E792" s="86"/>
      <c r="F792" s="159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50"/>
      <c r="W792" s="50"/>
      <c r="X792" s="50"/>
      <c r="Y792" s="50"/>
      <c r="Z792" s="50"/>
      <c r="AA792" s="50"/>
      <c r="AB792" s="50"/>
      <c r="AC792" s="50"/>
      <c r="AD792" s="50"/>
      <c r="AE792" s="50"/>
      <c r="AF792" s="50"/>
      <c r="AG792" s="140"/>
      <c r="AH792" s="32">
        <f t="shared" si="1215"/>
        <v>28</v>
      </c>
      <c r="AI792" s="78">
        <f t="shared" si="1219"/>
        <v>0</v>
      </c>
      <c r="AJ792" s="38">
        <f>+COUNTIF(F792:AG792,"休")</f>
        <v>0</v>
      </c>
      <c r="AM792" s="29">
        <f>+COUNTIF(F792:AG792,"－")</f>
        <v>0</v>
      </c>
      <c r="AN792" s="29">
        <f t="shared" si="1214"/>
        <v>0</v>
      </c>
    </row>
    <row r="793" spans="2:40" ht="24.75" customHeight="1" x14ac:dyDescent="0.15">
      <c r="B793" s="202" t="s">
        <v>22</v>
      </c>
      <c r="C793" s="215" t="s">
        <v>14</v>
      </c>
      <c r="D793" s="29" t="s">
        <v>17</v>
      </c>
      <c r="E793" s="76" t="s">
        <v>30</v>
      </c>
      <c r="F793" s="107"/>
      <c r="G793" s="108"/>
      <c r="H793" s="108"/>
      <c r="I793" s="108"/>
      <c r="J793" s="108"/>
      <c r="K793" s="108"/>
      <c r="L793" s="108"/>
      <c r="M793" s="108"/>
      <c r="N793" s="108"/>
      <c r="O793" s="108"/>
      <c r="P793" s="108"/>
      <c r="Q793" s="108"/>
      <c r="R793" s="108"/>
      <c r="S793" s="108"/>
      <c r="T793" s="108"/>
      <c r="U793" s="108"/>
      <c r="V793" s="108"/>
      <c r="W793" s="108"/>
      <c r="X793" s="108"/>
      <c r="Y793" s="108"/>
      <c r="Z793" s="108"/>
      <c r="AA793" s="108"/>
      <c r="AB793" s="108"/>
      <c r="AC793" s="108"/>
      <c r="AD793" s="108"/>
      <c r="AE793" s="108"/>
      <c r="AF793" s="108"/>
      <c r="AG793" s="139"/>
      <c r="AH793" s="48"/>
      <c r="AI793" s="29"/>
      <c r="AJ793" s="153"/>
    </row>
    <row r="794" spans="2:40" ht="13.5" customHeight="1" x14ac:dyDescent="0.15">
      <c r="B794" s="203"/>
      <c r="C794" s="216"/>
      <c r="D794" s="47" t="str">
        <f>E$14</f>
        <v>〇〇</v>
      </c>
      <c r="E794" s="86"/>
      <c r="F794" s="56"/>
      <c r="G794" s="49"/>
      <c r="H794" s="49"/>
      <c r="I794" s="49"/>
      <c r="J794" s="49"/>
      <c r="K794" s="49"/>
      <c r="L794" s="49"/>
      <c r="M794" s="49"/>
      <c r="N794" s="49"/>
      <c r="O794" s="49"/>
      <c r="P794" s="49"/>
      <c r="Q794" s="49"/>
      <c r="R794" s="49"/>
      <c r="S794" s="49"/>
      <c r="T794" s="49"/>
      <c r="U794" s="49"/>
      <c r="V794" s="49"/>
      <c r="W794" s="49"/>
      <c r="X794" s="49"/>
      <c r="Y794" s="49"/>
      <c r="Z794" s="49"/>
      <c r="AA794" s="49"/>
      <c r="AB794" s="49"/>
      <c r="AC794" s="49"/>
      <c r="AD794" s="49"/>
      <c r="AE794" s="49"/>
      <c r="AF794" s="49"/>
      <c r="AG794" s="63"/>
      <c r="AH794" s="32">
        <f t="shared" ref="AH794:AH797" si="1220">COUNTA(F$96:AG$96)-AI794</f>
        <v>28</v>
      </c>
      <c r="AI794" s="78">
        <f t="shared" ref="AI794:AI797" si="1221">AM794+AN794</f>
        <v>0</v>
      </c>
      <c r="AJ794" s="38">
        <f>+COUNTIF(F794:AG794,"休")</f>
        <v>0</v>
      </c>
      <c r="AM794" s="29">
        <f>+COUNTIF(F794:AG794,"－")</f>
        <v>0</v>
      </c>
      <c r="AN794" s="29">
        <f>+COUNTIF(F794:AG794,"外")</f>
        <v>0</v>
      </c>
    </row>
    <row r="795" spans="2:40" x14ac:dyDescent="0.15">
      <c r="B795" s="203"/>
      <c r="C795" s="216"/>
      <c r="D795" s="51" t="str">
        <f>E$15</f>
        <v>●●</v>
      </c>
      <c r="E795" s="109"/>
      <c r="F795" s="52"/>
      <c r="G795" s="53"/>
      <c r="H795" s="53"/>
      <c r="I795" s="53"/>
      <c r="J795" s="53"/>
      <c r="K795" s="53"/>
      <c r="L795" s="53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  <c r="AA795" s="53"/>
      <c r="AB795" s="53"/>
      <c r="AC795" s="53"/>
      <c r="AD795" s="53"/>
      <c r="AE795" s="53"/>
      <c r="AF795" s="53"/>
      <c r="AG795" s="59"/>
      <c r="AH795" s="32">
        <f t="shared" si="1220"/>
        <v>28</v>
      </c>
      <c r="AI795" s="4">
        <f t="shared" si="1221"/>
        <v>0</v>
      </c>
      <c r="AJ795" s="156">
        <f t="shared" ref="AJ795:AJ797" si="1222">+COUNTIF(F795:AG795,"休")</f>
        <v>0</v>
      </c>
      <c r="AM795" s="29">
        <f t="shared" ref="AM795:AM797" si="1223">+COUNTIF(F795:AG795,"－")</f>
        <v>0</v>
      </c>
      <c r="AN795" s="29">
        <f>+COUNTIF(F795:AG795,"外")</f>
        <v>0</v>
      </c>
    </row>
    <row r="796" spans="2:40" x14ac:dyDescent="0.15">
      <c r="B796" s="203"/>
      <c r="C796" s="216"/>
      <c r="D796" s="51">
        <f>E$16</f>
        <v>0</v>
      </c>
      <c r="E796" s="109"/>
      <c r="F796" s="52"/>
      <c r="G796" s="53"/>
      <c r="H796" s="53"/>
      <c r="I796" s="53"/>
      <c r="J796" s="53"/>
      <c r="K796" s="53"/>
      <c r="L796" s="53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  <c r="AA796" s="53"/>
      <c r="AB796" s="53"/>
      <c r="AC796" s="53"/>
      <c r="AD796" s="53"/>
      <c r="AE796" s="53"/>
      <c r="AF796" s="53"/>
      <c r="AG796" s="59"/>
      <c r="AH796" s="32">
        <f t="shared" si="1220"/>
        <v>28</v>
      </c>
      <c r="AI796" s="4">
        <f t="shared" si="1221"/>
        <v>0</v>
      </c>
      <c r="AJ796" s="156">
        <f t="shared" si="1222"/>
        <v>0</v>
      </c>
      <c r="AM796" s="29">
        <f t="shared" si="1223"/>
        <v>0</v>
      </c>
      <c r="AN796" s="29">
        <f>+COUNTIF(F796:AG796,"外")</f>
        <v>0</v>
      </c>
    </row>
    <row r="797" spans="2:40" x14ac:dyDescent="0.15">
      <c r="B797" s="203"/>
      <c r="C797" s="217"/>
      <c r="D797" s="47">
        <f>E$17</f>
        <v>0</v>
      </c>
      <c r="E797" s="86"/>
      <c r="F797" s="52"/>
      <c r="G797" s="54"/>
      <c r="H797" s="54"/>
      <c r="I797" s="54"/>
      <c r="J797" s="54"/>
      <c r="K797" s="54"/>
      <c r="L797" s="54"/>
      <c r="M797" s="54"/>
      <c r="N797" s="54"/>
      <c r="O797" s="54"/>
      <c r="P797" s="54"/>
      <c r="Q797" s="54"/>
      <c r="R797" s="54"/>
      <c r="S797" s="54"/>
      <c r="T797" s="54"/>
      <c r="U797" s="54"/>
      <c r="V797" s="54"/>
      <c r="W797" s="54"/>
      <c r="X797" s="54"/>
      <c r="Y797" s="54"/>
      <c r="Z797" s="54"/>
      <c r="AA797" s="54"/>
      <c r="AB797" s="54"/>
      <c r="AC797" s="54"/>
      <c r="AD797" s="54"/>
      <c r="AE797" s="54"/>
      <c r="AF797" s="54"/>
      <c r="AG797" s="63"/>
      <c r="AH797" s="32">
        <f t="shared" si="1220"/>
        <v>28</v>
      </c>
      <c r="AI797" s="31">
        <f t="shared" si="1221"/>
        <v>0</v>
      </c>
      <c r="AJ797" s="38">
        <f t="shared" si="1222"/>
        <v>0</v>
      </c>
      <c r="AM797" s="29">
        <f t="shared" si="1223"/>
        <v>0</v>
      </c>
      <c r="AN797" s="29">
        <f>+COUNTIF(F797:AG797,"外")</f>
        <v>0</v>
      </c>
    </row>
    <row r="798" spans="2:40" ht="24.75" customHeight="1" x14ac:dyDescent="0.15">
      <c r="B798" s="203"/>
      <c r="C798" s="215" t="s">
        <v>15</v>
      </c>
      <c r="D798" s="29" t="s">
        <v>17</v>
      </c>
      <c r="E798" s="76" t="s">
        <v>30</v>
      </c>
      <c r="F798" s="107"/>
      <c r="G798" s="108"/>
      <c r="H798" s="108"/>
      <c r="I798" s="108"/>
      <c r="J798" s="108"/>
      <c r="K798" s="108"/>
      <c r="L798" s="108"/>
      <c r="M798" s="108"/>
      <c r="N798" s="108"/>
      <c r="O798" s="108"/>
      <c r="P798" s="108"/>
      <c r="Q798" s="108"/>
      <c r="R798" s="108"/>
      <c r="S798" s="108"/>
      <c r="T798" s="108"/>
      <c r="U798" s="108"/>
      <c r="V798" s="108"/>
      <c r="W798" s="108"/>
      <c r="X798" s="108"/>
      <c r="Y798" s="108"/>
      <c r="Z798" s="108"/>
      <c r="AA798" s="108"/>
      <c r="AB798" s="108"/>
      <c r="AC798" s="108"/>
      <c r="AD798" s="108"/>
      <c r="AE798" s="108"/>
      <c r="AF798" s="108"/>
      <c r="AG798" s="139"/>
      <c r="AH798" s="48"/>
      <c r="AI798" s="29"/>
      <c r="AJ798" s="153"/>
    </row>
    <row r="799" spans="2:40" x14ac:dyDescent="0.15">
      <c r="B799" s="203"/>
      <c r="C799" s="216"/>
      <c r="D799" s="23" t="str">
        <f>E$18</f>
        <v>●●</v>
      </c>
      <c r="E799" s="113"/>
      <c r="F799" s="56"/>
      <c r="G799" s="49"/>
      <c r="H799" s="49"/>
      <c r="I799" s="49"/>
      <c r="J799" s="49"/>
      <c r="K799" s="49"/>
      <c r="L799" s="49"/>
      <c r="M799" s="49"/>
      <c r="N799" s="49"/>
      <c r="O799" s="49"/>
      <c r="P799" s="49"/>
      <c r="Q799" s="49"/>
      <c r="R799" s="49"/>
      <c r="S799" s="49"/>
      <c r="T799" s="49"/>
      <c r="U799" s="49"/>
      <c r="V799" s="49"/>
      <c r="W799" s="49"/>
      <c r="X799" s="49"/>
      <c r="Y799" s="49"/>
      <c r="Z799" s="49"/>
      <c r="AA799" s="49"/>
      <c r="AB799" s="49"/>
      <c r="AC799" s="49"/>
      <c r="AD799" s="49"/>
      <c r="AE799" s="49"/>
      <c r="AF799" s="49"/>
      <c r="AG799" s="141"/>
      <c r="AH799" s="32">
        <f t="shared" ref="AH799:AH802" si="1224">COUNTA(F$96:AG$96)-AI799</f>
        <v>28</v>
      </c>
      <c r="AI799" s="79">
        <f t="shared" ref="AI799:AI802" si="1225">AM799+AN799</f>
        <v>0</v>
      </c>
      <c r="AJ799" s="154">
        <f>+COUNTIF(F799:AG799,"休")</f>
        <v>0</v>
      </c>
      <c r="AM799" s="29">
        <f>+COUNTIF(F799:AG799,"－")</f>
        <v>0</v>
      </c>
      <c r="AN799" s="29">
        <f>+COUNTIF(F799:AG799,"外")</f>
        <v>0</v>
      </c>
    </row>
    <row r="800" spans="2:40" x14ac:dyDescent="0.15">
      <c r="B800" s="203"/>
      <c r="C800" s="216"/>
      <c r="D800" s="51">
        <f>E$19</f>
        <v>0</v>
      </c>
      <c r="E800" s="109"/>
      <c r="F800" s="52"/>
      <c r="G800" s="53"/>
      <c r="H800" s="53"/>
      <c r="I800" s="53"/>
      <c r="J800" s="53"/>
      <c r="K800" s="53"/>
      <c r="L800" s="53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  <c r="AA800" s="53"/>
      <c r="AB800" s="53"/>
      <c r="AC800" s="53"/>
      <c r="AD800" s="53"/>
      <c r="AE800" s="53"/>
      <c r="AF800" s="53"/>
      <c r="AG800" s="59"/>
      <c r="AH800" s="32">
        <f t="shared" si="1224"/>
        <v>28</v>
      </c>
      <c r="AI800" s="4">
        <f t="shared" si="1225"/>
        <v>0</v>
      </c>
      <c r="AJ800" s="156">
        <f t="shared" ref="AJ800:AJ802" si="1226">+COUNTIF(F800:AG800,"休")</f>
        <v>0</v>
      </c>
      <c r="AM800" s="29">
        <f t="shared" ref="AM800:AM802" si="1227">+COUNTIF(F800:AG800,"－")</f>
        <v>0</v>
      </c>
      <c r="AN800" s="29">
        <f>+COUNTIF(F800:AG800,"外")</f>
        <v>0</v>
      </c>
    </row>
    <row r="801" spans="2:40" x14ac:dyDescent="0.15">
      <c r="B801" s="203"/>
      <c r="C801" s="216"/>
      <c r="D801" s="51">
        <f>E$20</f>
        <v>0</v>
      </c>
      <c r="E801" s="109"/>
      <c r="F801" s="52"/>
      <c r="G801" s="53"/>
      <c r="H801" s="53"/>
      <c r="I801" s="53"/>
      <c r="J801" s="53"/>
      <c r="K801" s="53"/>
      <c r="L801" s="53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  <c r="AA801" s="53"/>
      <c r="AB801" s="53"/>
      <c r="AC801" s="53"/>
      <c r="AD801" s="53"/>
      <c r="AE801" s="53"/>
      <c r="AF801" s="53"/>
      <c r="AG801" s="59"/>
      <c r="AH801" s="32">
        <f t="shared" si="1224"/>
        <v>28</v>
      </c>
      <c r="AI801" s="4">
        <f t="shared" si="1225"/>
        <v>0</v>
      </c>
      <c r="AJ801" s="156">
        <f t="shared" si="1226"/>
        <v>0</v>
      </c>
      <c r="AM801" s="29">
        <f t="shared" si="1227"/>
        <v>0</v>
      </c>
      <c r="AN801" s="29">
        <f>+COUNTIF(F801:AG801,"外")</f>
        <v>0</v>
      </c>
    </row>
    <row r="802" spans="2:40" x14ac:dyDescent="0.15">
      <c r="B802" s="204"/>
      <c r="C802" s="217"/>
      <c r="D802" s="55">
        <f>E$21</f>
        <v>0</v>
      </c>
      <c r="E802" s="111"/>
      <c r="F802" s="160"/>
      <c r="G802" s="58"/>
      <c r="H802" s="58"/>
      <c r="I802" s="58"/>
      <c r="J802" s="58"/>
      <c r="K802" s="58"/>
      <c r="L802" s="58"/>
      <c r="M802" s="58"/>
      <c r="N802" s="58"/>
      <c r="O802" s="58"/>
      <c r="P802" s="58"/>
      <c r="Q802" s="58"/>
      <c r="R802" s="58"/>
      <c r="S802" s="58"/>
      <c r="T802" s="58"/>
      <c r="U802" s="58"/>
      <c r="V802" s="58"/>
      <c r="W802" s="58"/>
      <c r="X802" s="58"/>
      <c r="Y802" s="58"/>
      <c r="Z802" s="58"/>
      <c r="AA802" s="58"/>
      <c r="AB802" s="58"/>
      <c r="AC802" s="58"/>
      <c r="AD802" s="58"/>
      <c r="AE802" s="58"/>
      <c r="AF802" s="58"/>
      <c r="AG802" s="77"/>
      <c r="AH802" s="142">
        <f t="shared" si="1224"/>
        <v>28</v>
      </c>
      <c r="AI802" s="151">
        <f t="shared" si="1225"/>
        <v>0</v>
      </c>
      <c r="AJ802" s="155">
        <f t="shared" si="1226"/>
        <v>0</v>
      </c>
      <c r="AM802" s="29">
        <f t="shared" si="1227"/>
        <v>0</v>
      </c>
      <c r="AN802" s="29">
        <f>+COUNTIF(F802:AG802,"外")</f>
        <v>0</v>
      </c>
    </row>
    <row r="803" spans="2:40" x14ac:dyDescent="0.15"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  <c r="AB803" s="12"/>
      <c r="AC803" s="12"/>
      <c r="AD803" s="12"/>
      <c r="AE803" s="12"/>
      <c r="AF803" s="12"/>
      <c r="AG803" s="12"/>
    </row>
    <row r="804" spans="2:40" ht="13.5" customHeight="1" x14ac:dyDescent="0.15">
      <c r="B804" s="25"/>
      <c r="C804" s="33"/>
      <c r="D804" s="26"/>
      <c r="E804" s="3" t="s">
        <v>4</v>
      </c>
      <c r="F804" s="10">
        <f>+AG784+1</f>
        <v>46482</v>
      </c>
      <c r="G804" s="11">
        <f>+F804+1</f>
        <v>46483</v>
      </c>
      <c r="H804" s="11">
        <f t="shared" ref="H804" si="1228">+G804+1</f>
        <v>46484</v>
      </c>
      <c r="I804" s="11">
        <f t="shared" ref="I804" si="1229">+H804+1</f>
        <v>46485</v>
      </c>
      <c r="J804" s="11">
        <f t="shared" ref="J804" si="1230">+I804+1</f>
        <v>46486</v>
      </c>
      <c r="K804" s="11">
        <f t="shared" ref="K804" si="1231">+J804+1</f>
        <v>46487</v>
      </c>
      <c r="L804" s="11">
        <f t="shared" ref="L804" si="1232">+K804+1</f>
        <v>46488</v>
      </c>
      <c r="M804" s="11">
        <f t="shared" ref="M804" si="1233">+L804+1</f>
        <v>46489</v>
      </c>
      <c r="N804" s="11">
        <f t="shared" ref="N804" si="1234">+M804+1</f>
        <v>46490</v>
      </c>
      <c r="O804" s="11">
        <f t="shared" ref="O804" si="1235">+N804+1</f>
        <v>46491</v>
      </c>
      <c r="P804" s="11">
        <f t="shared" ref="P804" si="1236">+O804+1</f>
        <v>46492</v>
      </c>
      <c r="Q804" s="11">
        <f t="shared" ref="Q804" si="1237">+P804+1</f>
        <v>46493</v>
      </c>
      <c r="R804" s="11">
        <f t="shared" ref="R804" si="1238">+Q804+1</f>
        <v>46494</v>
      </c>
      <c r="S804" s="11">
        <f t="shared" ref="S804" si="1239">+R804+1</f>
        <v>46495</v>
      </c>
      <c r="T804" s="11">
        <f t="shared" ref="T804" si="1240">+S804+1</f>
        <v>46496</v>
      </c>
      <c r="U804" s="11">
        <f t="shared" ref="U804" si="1241">+T804+1</f>
        <v>46497</v>
      </c>
      <c r="V804" s="11">
        <f t="shared" ref="V804" si="1242">+U804+1</f>
        <v>46498</v>
      </c>
      <c r="W804" s="11">
        <f t="shared" ref="W804" si="1243">+V804+1</f>
        <v>46499</v>
      </c>
      <c r="X804" s="11">
        <f t="shared" ref="X804" si="1244">+W804+1</f>
        <v>46500</v>
      </c>
      <c r="Y804" s="11">
        <f t="shared" ref="Y804" si="1245">+X804+1</f>
        <v>46501</v>
      </c>
      <c r="Z804" s="11">
        <f>+Y804+1</f>
        <v>46502</v>
      </c>
      <c r="AA804" s="11">
        <f t="shared" ref="AA804" si="1246">+Z804+1</f>
        <v>46503</v>
      </c>
      <c r="AB804" s="11">
        <f t="shared" ref="AB804" si="1247">+AA804+1</f>
        <v>46504</v>
      </c>
      <c r="AC804" s="11">
        <f t="shared" ref="AC804" si="1248">+AB804+1</f>
        <v>46505</v>
      </c>
      <c r="AD804" s="11">
        <f>+AC804+1</f>
        <v>46506</v>
      </c>
      <c r="AE804" s="11">
        <f t="shared" ref="AE804" si="1249">+AD804+1</f>
        <v>46507</v>
      </c>
      <c r="AF804" s="11">
        <f>+AE804+1</f>
        <v>46508</v>
      </c>
      <c r="AG804" s="138">
        <f t="shared" ref="AG804" si="1250">+AF804+1</f>
        <v>46509</v>
      </c>
      <c r="AH804" s="221" t="s">
        <v>86</v>
      </c>
      <c r="AI804" s="224" t="s">
        <v>87</v>
      </c>
      <c r="AJ804" s="227" t="s">
        <v>18</v>
      </c>
      <c r="AK804" s="163"/>
      <c r="AM804" s="164" t="s">
        <v>77</v>
      </c>
      <c r="AN804" s="164" t="s">
        <v>78</v>
      </c>
    </row>
    <row r="805" spans="2:40" x14ac:dyDescent="0.15">
      <c r="B805" s="27"/>
      <c r="C805" s="34"/>
      <c r="D805" s="28"/>
      <c r="E805" s="4" t="s">
        <v>2</v>
      </c>
      <c r="F805" s="124" t="str">
        <f>TEXT(WEEKDAY(+F804),"aaa")</f>
        <v>月</v>
      </c>
      <c r="G805" s="117" t="str">
        <f t="shared" ref="G805:AG805" si="1251">TEXT(WEEKDAY(+G804),"aaa")</f>
        <v>火</v>
      </c>
      <c r="H805" s="117" t="str">
        <f t="shared" si="1251"/>
        <v>水</v>
      </c>
      <c r="I805" s="117" t="str">
        <f t="shared" si="1251"/>
        <v>木</v>
      </c>
      <c r="J805" s="117" t="str">
        <f t="shared" si="1251"/>
        <v>金</v>
      </c>
      <c r="K805" s="117" t="str">
        <f t="shared" si="1251"/>
        <v>土</v>
      </c>
      <c r="L805" s="117" t="str">
        <f t="shared" si="1251"/>
        <v>日</v>
      </c>
      <c r="M805" s="117" t="str">
        <f t="shared" si="1251"/>
        <v>月</v>
      </c>
      <c r="N805" s="117" t="str">
        <f t="shared" si="1251"/>
        <v>火</v>
      </c>
      <c r="O805" s="117" t="str">
        <f t="shared" si="1251"/>
        <v>水</v>
      </c>
      <c r="P805" s="117" t="str">
        <f t="shared" si="1251"/>
        <v>木</v>
      </c>
      <c r="Q805" s="117" t="str">
        <f t="shared" si="1251"/>
        <v>金</v>
      </c>
      <c r="R805" s="117" t="str">
        <f t="shared" si="1251"/>
        <v>土</v>
      </c>
      <c r="S805" s="117" t="str">
        <f t="shared" si="1251"/>
        <v>日</v>
      </c>
      <c r="T805" s="117" t="str">
        <f t="shared" si="1251"/>
        <v>月</v>
      </c>
      <c r="U805" s="117" t="str">
        <f t="shared" si="1251"/>
        <v>火</v>
      </c>
      <c r="V805" s="117" t="str">
        <f t="shared" si="1251"/>
        <v>水</v>
      </c>
      <c r="W805" s="117" t="str">
        <f t="shared" si="1251"/>
        <v>木</v>
      </c>
      <c r="X805" s="117" t="str">
        <f t="shared" si="1251"/>
        <v>金</v>
      </c>
      <c r="Y805" s="117" t="str">
        <f t="shared" si="1251"/>
        <v>土</v>
      </c>
      <c r="Z805" s="117" t="str">
        <f t="shared" si="1251"/>
        <v>日</v>
      </c>
      <c r="AA805" s="117" t="str">
        <f t="shared" si="1251"/>
        <v>月</v>
      </c>
      <c r="AB805" s="117" t="str">
        <f t="shared" si="1251"/>
        <v>火</v>
      </c>
      <c r="AC805" s="117" t="str">
        <f t="shared" si="1251"/>
        <v>水</v>
      </c>
      <c r="AD805" s="117" t="str">
        <f t="shared" si="1251"/>
        <v>木</v>
      </c>
      <c r="AE805" s="117" t="str">
        <f t="shared" si="1251"/>
        <v>金</v>
      </c>
      <c r="AF805" s="117" t="str">
        <f t="shared" si="1251"/>
        <v>土</v>
      </c>
      <c r="AG805" s="126" t="str">
        <f t="shared" si="1251"/>
        <v>日</v>
      </c>
      <c r="AH805" s="222"/>
      <c r="AI805" s="225"/>
      <c r="AJ805" s="228"/>
      <c r="AK805" s="163"/>
      <c r="AM805" s="164"/>
      <c r="AN805" s="164"/>
    </row>
    <row r="806" spans="2:40" ht="24.75" customHeight="1" x14ac:dyDescent="0.15">
      <c r="B806" s="106" t="s">
        <v>62</v>
      </c>
      <c r="C806" s="35" t="s">
        <v>16</v>
      </c>
      <c r="D806" s="29" t="s">
        <v>17</v>
      </c>
      <c r="E806" s="76" t="s">
        <v>30</v>
      </c>
      <c r="F806" s="107"/>
      <c r="G806" s="108"/>
      <c r="H806" s="108"/>
      <c r="I806" s="108"/>
      <c r="J806" s="108"/>
      <c r="K806" s="108"/>
      <c r="L806" s="108"/>
      <c r="M806" s="108"/>
      <c r="N806" s="108"/>
      <c r="O806" s="108"/>
      <c r="P806" s="108"/>
      <c r="Q806" s="108"/>
      <c r="R806" s="108"/>
      <c r="S806" s="108"/>
      <c r="T806" s="108"/>
      <c r="U806" s="108"/>
      <c r="V806" s="108"/>
      <c r="W806" s="108"/>
      <c r="X806" s="108"/>
      <c r="Y806" s="108"/>
      <c r="Z806" s="108"/>
      <c r="AA806" s="108"/>
      <c r="AB806" s="108"/>
      <c r="AC806" s="108"/>
      <c r="AD806" s="108"/>
      <c r="AE806" s="108"/>
      <c r="AF806" s="108"/>
      <c r="AG806" s="139"/>
      <c r="AH806" s="223"/>
      <c r="AI806" s="226"/>
      <c r="AJ806" s="229"/>
      <c r="AK806" s="163"/>
    </row>
    <row r="807" spans="2:40" ht="13.5" customHeight="1" x14ac:dyDescent="0.15">
      <c r="B807" s="202" t="s">
        <v>21</v>
      </c>
      <c r="C807" s="215" t="s">
        <v>10</v>
      </c>
      <c r="D807" s="23" t="str">
        <f>E$8</f>
        <v>〇〇</v>
      </c>
      <c r="E807" s="113"/>
      <c r="F807" s="56"/>
      <c r="G807" s="49"/>
      <c r="H807" s="49"/>
      <c r="I807" s="49"/>
      <c r="J807" s="49"/>
      <c r="K807" s="49"/>
      <c r="L807" s="49"/>
      <c r="M807" s="49"/>
      <c r="N807" s="49"/>
      <c r="O807" s="49"/>
      <c r="P807" s="49"/>
      <c r="Q807" s="49"/>
      <c r="R807" s="49"/>
      <c r="S807" s="49"/>
      <c r="T807" s="49"/>
      <c r="U807" s="49"/>
      <c r="V807" s="49"/>
      <c r="W807" s="49"/>
      <c r="X807" s="49"/>
      <c r="Y807" s="49"/>
      <c r="Z807" s="49"/>
      <c r="AA807" s="49"/>
      <c r="AB807" s="49"/>
      <c r="AC807" s="49"/>
      <c r="AD807" s="49"/>
      <c r="AE807" s="49"/>
      <c r="AF807" s="49"/>
      <c r="AG807" s="63"/>
      <c r="AH807" s="32">
        <f>COUNTA(F$116:AG$116)-AI807</f>
        <v>28</v>
      </c>
      <c r="AI807" s="78">
        <f>AM807+AN807</f>
        <v>0</v>
      </c>
      <c r="AJ807" s="38">
        <f>+COUNTIF(F807:AG807,"休")</f>
        <v>0</v>
      </c>
      <c r="AM807" s="29">
        <f>+COUNTIF(F807:AG807,"－")</f>
        <v>0</v>
      </c>
      <c r="AN807" s="29">
        <f t="shared" ref="AN807:AN812" si="1252">+COUNTIF(F807:AG807,"外")</f>
        <v>0</v>
      </c>
    </row>
    <row r="808" spans="2:40" ht="13.5" customHeight="1" x14ac:dyDescent="0.15">
      <c r="B808" s="203"/>
      <c r="C808" s="216"/>
      <c r="D808" s="51" t="str">
        <f>E$9</f>
        <v>●●</v>
      </c>
      <c r="E808" s="109"/>
      <c r="F808" s="52"/>
      <c r="G808" s="53"/>
      <c r="H808" s="53"/>
      <c r="I808" s="53"/>
      <c r="J808" s="53"/>
      <c r="K808" s="53"/>
      <c r="L808" s="53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  <c r="AA808" s="53"/>
      <c r="AB808" s="53"/>
      <c r="AC808" s="53"/>
      <c r="AD808" s="53"/>
      <c r="AE808" s="53"/>
      <c r="AF808" s="53"/>
      <c r="AG808" s="59"/>
      <c r="AH808" s="32">
        <f t="shared" ref="AH808:AH812" si="1253">COUNTA(F$116:AG$116)-AI808</f>
        <v>28</v>
      </c>
      <c r="AI808" s="4">
        <f t="shared" ref="AI808" si="1254">AM808+AN808</f>
        <v>0</v>
      </c>
      <c r="AJ808" s="156">
        <f t="shared" ref="AJ808:AJ811" si="1255">+COUNTIF(F808:AG808,"休")</f>
        <v>0</v>
      </c>
      <c r="AM808" s="29">
        <f t="shared" ref="AM808:AM811" si="1256">+COUNTIF(F808:AG808,"－")</f>
        <v>0</v>
      </c>
      <c r="AN808" s="29">
        <f t="shared" si="1252"/>
        <v>0</v>
      </c>
    </row>
    <row r="809" spans="2:40" x14ac:dyDescent="0.15">
      <c r="B809" s="203"/>
      <c r="C809" s="216"/>
      <c r="D809" s="51" t="str">
        <f>E$10</f>
        <v>△△</v>
      </c>
      <c r="E809" s="109"/>
      <c r="F809" s="52"/>
      <c r="G809" s="53"/>
      <c r="H809" s="53"/>
      <c r="I809" s="53"/>
      <c r="J809" s="53"/>
      <c r="K809" s="53"/>
      <c r="L809" s="53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  <c r="AA809" s="53"/>
      <c r="AB809" s="53"/>
      <c r="AC809" s="53"/>
      <c r="AD809" s="53"/>
      <c r="AE809" s="53"/>
      <c r="AF809" s="53"/>
      <c r="AG809" s="59"/>
      <c r="AH809" s="32">
        <f t="shared" si="1253"/>
        <v>28</v>
      </c>
      <c r="AI809" s="4">
        <f>AM809+AN809</f>
        <v>0</v>
      </c>
      <c r="AJ809" s="156">
        <f t="shared" si="1255"/>
        <v>0</v>
      </c>
      <c r="AM809" s="29">
        <f t="shared" si="1256"/>
        <v>0</v>
      </c>
      <c r="AN809" s="29">
        <f t="shared" si="1252"/>
        <v>0</v>
      </c>
    </row>
    <row r="810" spans="2:40" x14ac:dyDescent="0.15">
      <c r="B810" s="203"/>
      <c r="C810" s="216"/>
      <c r="D810" s="51" t="str">
        <f>E$11</f>
        <v>■■</v>
      </c>
      <c r="E810" s="109"/>
      <c r="F810" s="52"/>
      <c r="G810" s="53"/>
      <c r="H810" s="53"/>
      <c r="I810" s="53"/>
      <c r="J810" s="53"/>
      <c r="K810" s="53"/>
      <c r="L810" s="53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  <c r="AA810" s="53"/>
      <c r="AB810" s="53"/>
      <c r="AC810" s="53"/>
      <c r="AD810" s="53"/>
      <c r="AE810" s="53"/>
      <c r="AF810" s="53"/>
      <c r="AG810" s="59"/>
      <c r="AH810" s="32">
        <f t="shared" si="1253"/>
        <v>28</v>
      </c>
      <c r="AI810" s="4">
        <f t="shared" ref="AI810:AI812" si="1257">AM810+AN810</f>
        <v>0</v>
      </c>
      <c r="AJ810" s="156">
        <f t="shared" si="1255"/>
        <v>0</v>
      </c>
      <c r="AM810" s="29">
        <f t="shared" si="1256"/>
        <v>0</v>
      </c>
      <c r="AN810" s="29">
        <f t="shared" si="1252"/>
        <v>0</v>
      </c>
    </row>
    <row r="811" spans="2:40" x14ac:dyDescent="0.15">
      <c r="B811" s="203"/>
      <c r="C811" s="216"/>
      <c r="D811" s="51" t="str">
        <f>E$12</f>
        <v>★★</v>
      </c>
      <c r="E811" s="109"/>
      <c r="F811" s="52"/>
      <c r="G811" s="53"/>
      <c r="H811" s="53"/>
      <c r="I811" s="53"/>
      <c r="J811" s="53"/>
      <c r="K811" s="53"/>
      <c r="L811" s="53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  <c r="AA811" s="53"/>
      <c r="AB811" s="53"/>
      <c r="AC811" s="53"/>
      <c r="AD811" s="53"/>
      <c r="AE811" s="53"/>
      <c r="AF811" s="53"/>
      <c r="AG811" s="59"/>
      <c r="AH811" s="32">
        <f t="shared" si="1253"/>
        <v>28</v>
      </c>
      <c r="AI811" s="4">
        <f t="shared" si="1257"/>
        <v>0</v>
      </c>
      <c r="AJ811" s="156">
        <f t="shared" si="1255"/>
        <v>0</v>
      </c>
      <c r="AM811" s="29">
        <f t="shared" si="1256"/>
        <v>0</v>
      </c>
      <c r="AN811" s="29">
        <f t="shared" si="1252"/>
        <v>0</v>
      </c>
    </row>
    <row r="812" spans="2:40" x14ac:dyDescent="0.15">
      <c r="B812" s="204"/>
      <c r="C812" s="217"/>
      <c r="D812" s="47"/>
      <c r="E812" s="86"/>
      <c r="F812" s="159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  <c r="V812" s="50"/>
      <c r="W812" s="50"/>
      <c r="X812" s="50"/>
      <c r="Y812" s="50"/>
      <c r="Z812" s="50"/>
      <c r="AA812" s="50"/>
      <c r="AB812" s="50"/>
      <c r="AC812" s="50"/>
      <c r="AD812" s="50"/>
      <c r="AE812" s="50"/>
      <c r="AF812" s="50"/>
      <c r="AG812" s="140"/>
      <c r="AH812" s="32">
        <f t="shared" si="1253"/>
        <v>28</v>
      </c>
      <c r="AI812" s="78">
        <f t="shared" si="1257"/>
        <v>0</v>
      </c>
      <c r="AJ812" s="38">
        <f>+COUNTIF(F812:AG812,"休")</f>
        <v>0</v>
      </c>
      <c r="AM812" s="29">
        <f>+COUNTIF(F812:AG812,"－")</f>
        <v>0</v>
      </c>
      <c r="AN812" s="29">
        <f t="shared" si="1252"/>
        <v>0</v>
      </c>
    </row>
    <row r="813" spans="2:40" ht="24.75" customHeight="1" x14ac:dyDescent="0.15">
      <c r="B813" s="202" t="s">
        <v>22</v>
      </c>
      <c r="C813" s="215" t="s">
        <v>14</v>
      </c>
      <c r="D813" s="29" t="s">
        <v>17</v>
      </c>
      <c r="E813" s="76" t="s">
        <v>30</v>
      </c>
      <c r="F813" s="107"/>
      <c r="G813" s="108"/>
      <c r="H813" s="108"/>
      <c r="I813" s="108"/>
      <c r="J813" s="108"/>
      <c r="K813" s="108"/>
      <c r="L813" s="108"/>
      <c r="M813" s="108"/>
      <c r="N813" s="108"/>
      <c r="O813" s="108"/>
      <c r="P813" s="108"/>
      <c r="Q813" s="108"/>
      <c r="R813" s="108"/>
      <c r="S813" s="108"/>
      <c r="T813" s="108"/>
      <c r="U813" s="108"/>
      <c r="V813" s="108"/>
      <c r="W813" s="108"/>
      <c r="X813" s="108"/>
      <c r="Y813" s="108"/>
      <c r="Z813" s="108"/>
      <c r="AA813" s="108"/>
      <c r="AB813" s="108"/>
      <c r="AC813" s="108"/>
      <c r="AD813" s="108"/>
      <c r="AE813" s="108"/>
      <c r="AF813" s="108"/>
      <c r="AG813" s="139"/>
      <c r="AH813" s="48"/>
      <c r="AI813" s="29"/>
      <c r="AJ813" s="153"/>
    </row>
    <row r="814" spans="2:40" ht="13.5" customHeight="1" x14ac:dyDescent="0.15">
      <c r="B814" s="203"/>
      <c r="C814" s="216"/>
      <c r="D814" s="47" t="str">
        <f>E$14</f>
        <v>〇〇</v>
      </c>
      <c r="E814" s="86"/>
      <c r="F814" s="56"/>
      <c r="G814" s="49"/>
      <c r="H814" s="49"/>
      <c r="I814" s="49"/>
      <c r="J814" s="49"/>
      <c r="K814" s="49"/>
      <c r="L814" s="49"/>
      <c r="M814" s="49"/>
      <c r="N814" s="49"/>
      <c r="O814" s="49"/>
      <c r="P814" s="49"/>
      <c r="Q814" s="49"/>
      <c r="R814" s="49"/>
      <c r="S814" s="49"/>
      <c r="T814" s="49"/>
      <c r="U814" s="49"/>
      <c r="V814" s="49"/>
      <c r="W814" s="49"/>
      <c r="X814" s="49"/>
      <c r="Y814" s="49"/>
      <c r="Z814" s="49"/>
      <c r="AA814" s="49"/>
      <c r="AB814" s="49"/>
      <c r="AC814" s="49"/>
      <c r="AD814" s="49"/>
      <c r="AE814" s="49"/>
      <c r="AF814" s="49"/>
      <c r="AG814" s="63"/>
      <c r="AH814" s="32">
        <f t="shared" ref="AH814:AH817" si="1258">COUNTA(F$116:AG$116)-AI814</f>
        <v>28</v>
      </c>
      <c r="AI814" s="78">
        <f t="shared" ref="AI814:AI817" si="1259">AM814+AN814</f>
        <v>0</v>
      </c>
      <c r="AJ814" s="38">
        <f>+COUNTIF(F814:AG814,"休")</f>
        <v>0</v>
      </c>
      <c r="AM814" s="29">
        <f>+COUNTIF(F814:AG814,"－")</f>
        <v>0</v>
      </c>
      <c r="AN814" s="29">
        <f>+COUNTIF(F814:AG814,"外")</f>
        <v>0</v>
      </c>
    </row>
    <row r="815" spans="2:40" x14ac:dyDescent="0.15">
      <c r="B815" s="203"/>
      <c r="C815" s="216"/>
      <c r="D815" s="51" t="str">
        <f>E$15</f>
        <v>●●</v>
      </c>
      <c r="E815" s="109"/>
      <c r="F815" s="52"/>
      <c r="G815" s="53"/>
      <c r="H815" s="53"/>
      <c r="I815" s="53"/>
      <c r="J815" s="53"/>
      <c r="K815" s="53"/>
      <c r="L815" s="53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  <c r="AA815" s="53"/>
      <c r="AB815" s="53"/>
      <c r="AC815" s="53"/>
      <c r="AD815" s="53"/>
      <c r="AE815" s="53"/>
      <c r="AF815" s="53"/>
      <c r="AG815" s="59"/>
      <c r="AH815" s="32">
        <f t="shared" si="1258"/>
        <v>28</v>
      </c>
      <c r="AI815" s="4">
        <f t="shared" si="1259"/>
        <v>0</v>
      </c>
      <c r="AJ815" s="156">
        <f t="shared" ref="AJ815:AJ817" si="1260">+COUNTIF(F815:AG815,"休")</f>
        <v>0</v>
      </c>
      <c r="AM815" s="29">
        <f t="shared" ref="AM815:AM817" si="1261">+COUNTIF(F815:AG815,"－")</f>
        <v>0</v>
      </c>
      <c r="AN815" s="29">
        <f>+COUNTIF(F815:AG815,"外")</f>
        <v>0</v>
      </c>
    </row>
    <row r="816" spans="2:40" x14ac:dyDescent="0.15">
      <c r="B816" s="203"/>
      <c r="C816" s="216"/>
      <c r="D816" s="51">
        <f>E$16</f>
        <v>0</v>
      </c>
      <c r="E816" s="109"/>
      <c r="F816" s="52"/>
      <c r="G816" s="53"/>
      <c r="H816" s="53"/>
      <c r="I816" s="53"/>
      <c r="J816" s="53"/>
      <c r="K816" s="53"/>
      <c r="L816" s="53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  <c r="AA816" s="53"/>
      <c r="AB816" s="53"/>
      <c r="AC816" s="53"/>
      <c r="AD816" s="53"/>
      <c r="AE816" s="53"/>
      <c r="AF816" s="53"/>
      <c r="AG816" s="59"/>
      <c r="AH816" s="32">
        <f t="shared" si="1258"/>
        <v>28</v>
      </c>
      <c r="AI816" s="4">
        <f t="shared" si="1259"/>
        <v>0</v>
      </c>
      <c r="AJ816" s="156">
        <f t="shared" si="1260"/>
        <v>0</v>
      </c>
      <c r="AM816" s="29">
        <f t="shared" si="1261"/>
        <v>0</v>
      </c>
      <c r="AN816" s="29">
        <f>+COUNTIF(F816:AG816,"外")</f>
        <v>0</v>
      </c>
    </row>
    <row r="817" spans="2:40" x14ac:dyDescent="0.15">
      <c r="B817" s="203"/>
      <c r="C817" s="217"/>
      <c r="D817" s="47">
        <f>E$17</f>
        <v>0</v>
      </c>
      <c r="E817" s="86"/>
      <c r="F817" s="52"/>
      <c r="G817" s="54"/>
      <c r="H817" s="54"/>
      <c r="I817" s="54"/>
      <c r="J817" s="54"/>
      <c r="K817" s="54"/>
      <c r="L817" s="54"/>
      <c r="M817" s="54"/>
      <c r="N817" s="54"/>
      <c r="O817" s="54"/>
      <c r="P817" s="54"/>
      <c r="Q817" s="54"/>
      <c r="R817" s="54"/>
      <c r="S817" s="54"/>
      <c r="T817" s="54"/>
      <c r="U817" s="54"/>
      <c r="V817" s="54"/>
      <c r="W817" s="54"/>
      <c r="X817" s="54"/>
      <c r="Y817" s="54"/>
      <c r="Z817" s="54"/>
      <c r="AA817" s="54"/>
      <c r="AB817" s="54"/>
      <c r="AC817" s="54"/>
      <c r="AD817" s="54"/>
      <c r="AE817" s="54"/>
      <c r="AF817" s="54"/>
      <c r="AG817" s="63"/>
      <c r="AH817" s="32">
        <f t="shared" si="1258"/>
        <v>28</v>
      </c>
      <c r="AI817" s="31">
        <f t="shared" si="1259"/>
        <v>0</v>
      </c>
      <c r="AJ817" s="38">
        <f t="shared" si="1260"/>
        <v>0</v>
      </c>
      <c r="AM817" s="29">
        <f t="shared" si="1261"/>
        <v>0</v>
      </c>
      <c r="AN817" s="29">
        <f>+COUNTIF(F817:AG817,"外")</f>
        <v>0</v>
      </c>
    </row>
    <row r="818" spans="2:40" ht="24.75" customHeight="1" x14ac:dyDescent="0.15">
      <c r="B818" s="203"/>
      <c r="C818" s="215" t="s">
        <v>15</v>
      </c>
      <c r="D818" s="29" t="s">
        <v>17</v>
      </c>
      <c r="E818" s="76" t="s">
        <v>30</v>
      </c>
      <c r="F818" s="107"/>
      <c r="G818" s="108"/>
      <c r="H818" s="108"/>
      <c r="I818" s="108"/>
      <c r="J818" s="108"/>
      <c r="K818" s="108"/>
      <c r="L818" s="108"/>
      <c r="M818" s="108"/>
      <c r="N818" s="108"/>
      <c r="O818" s="108"/>
      <c r="P818" s="108"/>
      <c r="Q818" s="108"/>
      <c r="R818" s="108"/>
      <c r="S818" s="108"/>
      <c r="T818" s="108"/>
      <c r="U818" s="108"/>
      <c r="V818" s="108"/>
      <c r="W818" s="108"/>
      <c r="X818" s="108"/>
      <c r="Y818" s="108"/>
      <c r="Z818" s="108"/>
      <c r="AA818" s="108"/>
      <c r="AB818" s="108"/>
      <c r="AC818" s="108"/>
      <c r="AD818" s="108"/>
      <c r="AE818" s="108"/>
      <c r="AF818" s="108"/>
      <c r="AG818" s="139"/>
      <c r="AH818" s="48"/>
      <c r="AI818" s="29"/>
      <c r="AJ818" s="153"/>
    </row>
    <row r="819" spans="2:40" x14ac:dyDescent="0.15">
      <c r="B819" s="203"/>
      <c r="C819" s="216"/>
      <c r="D819" s="23" t="str">
        <f>E$18</f>
        <v>●●</v>
      </c>
      <c r="E819" s="113"/>
      <c r="F819" s="56"/>
      <c r="G819" s="49"/>
      <c r="H819" s="49"/>
      <c r="I819" s="49"/>
      <c r="J819" s="49"/>
      <c r="K819" s="49"/>
      <c r="L819" s="49"/>
      <c r="M819" s="49"/>
      <c r="N819" s="49"/>
      <c r="O819" s="49"/>
      <c r="P819" s="49"/>
      <c r="Q819" s="49"/>
      <c r="R819" s="49"/>
      <c r="S819" s="49"/>
      <c r="T819" s="49"/>
      <c r="U819" s="49"/>
      <c r="V819" s="49"/>
      <c r="W819" s="49"/>
      <c r="X819" s="49"/>
      <c r="Y819" s="49"/>
      <c r="Z819" s="49"/>
      <c r="AA819" s="49"/>
      <c r="AB819" s="49"/>
      <c r="AC819" s="49"/>
      <c r="AD819" s="49"/>
      <c r="AE819" s="49"/>
      <c r="AF819" s="49"/>
      <c r="AG819" s="141"/>
      <c r="AH819" s="32">
        <f t="shared" ref="AH819:AH822" si="1262">COUNTA(F$116:AG$116)-AI819</f>
        <v>28</v>
      </c>
      <c r="AI819" s="79">
        <f t="shared" ref="AI819:AI822" si="1263">AM819+AN819</f>
        <v>0</v>
      </c>
      <c r="AJ819" s="154">
        <f>+COUNTIF(F819:AG819,"休")</f>
        <v>0</v>
      </c>
      <c r="AM819" s="29">
        <f>+COUNTIF(F819:AG819,"－")</f>
        <v>0</v>
      </c>
      <c r="AN819" s="29">
        <f>+COUNTIF(F819:AG819,"外")</f>
        <v>0</v>
      </c>
    </row>
    <row r="820" spans="2:40" x14ac:dyDescent="0.15">
      <c r="B820" s="203"/>
      <c r="C820" s="216"/>
      <c r="D820" s="51">
        <f>E$19</f>
        <v>0</v>
      </c>
      <c r="E820" s="109"/>
      <c r="F820" s="52"/>
      <c r="G820" s="53"/>
      <c r="H820" s="53"/>
      <c r="I820" s="53"/>
      <c r="J820" s="53"/>
      <c r="K820" s="53"/>
      <c r="L820" s="53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  <c r="AA820" s="53"/>
      <c r="AB820" s="53"/>
      <c r="AC820" s="53"/>
      <c r="AD820" s="53"/>
      <c r="AE820" s="53"/>
      <c r="AF820" s="53"/>
      <c r="AG820" s="59"/>
      <c r="AH820" s="32">
        <f t="shared" si="1262"/>
        <v>28</v>
      </c>
      <c r="AI820" s="4">
        <f t="shared" si="1263"/>
        <v>0</v>
      </c>
      <c r="AJ820" s="156">
        <f t="shared" ref="AJ820:AJ822" si="1264">+COUNTIF(F820:AG820,"休")</f>
        <v>0</v>
      </c>
      <c r="AM820" s="29">
        <f t="shared" ref="AM820:AM822" si="1265">+COUNTIF(F820:AG820,"－")</f>
        <v>0</v>
      </c>
      <c r="AN820" s="29">
        <f>+COUNTIF(F820:AG820,"外")</f>
        <v>0</v>
      </c>
    </row>
    <row r="821" spans="2:40" x14ac:dyDescent="0.15">
      <c r="B821" s="203"/>
      <c r="C821" s="216"/>
      <c r="D821" s="51">
        <f>E$20</f>
        <v>0</v>
      </c>
      <c r="E821" s="109"/>
      <c r="F821" s="52"/>
      <c r="G821" s="53"/>
      <c r="H821" s="53"/>
      <c r="I821" s="53"/>
      <c r="J821" s="53"/>
      <c r="K821" s="53"/>
      <c r="L821" s="53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  <c r="AA821" s="53"/>
      <c r="AB821" s="53"/>
      <c r="AC821" s="53"/>
      <c r="AD821" s="53"/>
      <c r="AE821" s="53"/>
      <c r="AF821" s="53"/>
      <c r="AG821" s="59"/>
      <c r="AH821" s="32">
        <f t="shared" si="1262"/>
        <v>28</v>
      </c>
      <c r="AI821" s="4">
        <f t="shared" si="1263"/>
        <v>0</v>
      </c>
      <c r="AJ821" s="156">
        <f t="shared" si="1264"/>
        <v>0</v>
      </c>
      <c r="AM821" s="29">
        <f t="shared" si="1265"/>
        <v>0</v>
      </c>
      <c r="AN821" s="29">
        <f>+COUNTIF(F821:AG821,"外")</f>
        <v>0</v>
      </c>
    </row>
    <row r="822" spans="2:40" x14ac:dyDescent="0.15">
      <c r="B822" s="204"/>
      <c r="C822" s="217"/>
      <c r="D822" s="55">
        <f>E$21</f>
        <v>0</v>
      </c>
      <c r="E822" s="111"/>
      <c r="F822" s="160"/>
      <c r="G822" s="58"/>
      <c r="H822" s="58"/>
      <c r="I822" s="58"/>
      <c r="J822" s="58"/>
      <c r="K822" s="58"/>
      <c r="L822" s="58"/>
      <c r="M822" s="58"/>
      <c r="N822" s="58"/>
      <c r="O822" s="58"/>
      <c r="P822" s="58"/>
      <c r="Q822" s="58"/>
      <c r="R822" s="58"/>
      <c r="S822" s="58"/>
      <c r="T822" s="58"/>
      <c r="U822" s="58"/>
      <c r="V822" s="58"/>
      <c r="W822" s="58"/>
      <c r="X822" s="58"/>
      <c r="Y822" s="58"/>
      <c r="Z822" s="58"/>
      <c r="AA822" s="58"/>
      <c r="AB822" s="58"/>
      <c r="AC822" s="58"/>
      <c r="AD822" s="58"/>
      <c r="AE822" s="58"/>
      <c r="AF822" s="58"/>
      <c r="AG822" s="77"/>
      <c r="AH822" s="142">
        <f t="shared" si="1262"/>
        <v>28</v>
      </c>
      <c r="AI822" s="151">
        <f t="shared" si="1263"/>
        <v>0</v>
      </c>
      <c r="AJ822" s="155">
        <f t="shared" si="1264"/>
        <v>0</v>
      </c>
      <c r="AM822" s="29">
        <f t="shared" si="1265"/>
        <v>0</v>
      </c>
      <c r="AN822" s="29">
        <f>+COUNTIF(F822:AG822,"外")</f>
        <v>0</v>
      </c>
    </row>
    <row r="823" spans="2:40" x14ac:dyDescent="0.15"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  <c r="AB823" s="12"/>
      <c r="AC823" s="12"/>
      <c r="AD823" s="12"/>
      <c r="AE823" s="12"/>
      <c r="AF823" s="12"/>
      <c r="AG823" s="12"/>
    </row>
    <row r="824" spans="2:40" ht="13.5" customHeight="1" x14ac:dyDescent="0.15">
      <c r="B824" s="25"/>
      <c r="C824" s="33"/>
      <c r="D824" s="26"/>
      <c r="E824" s="15" t="s">
        <v>4</v>
      </c>
      <c r="F824" s="16">
        <f>+AG804+1</f>
        <v>46510</v>
      </c>
      <c r="G824" s="17">
        <f>+F824+1</f>
        <v>46511</v>
      </c>
      <c r="H824" s="17">
        <f t="shared" ref="H824" si="1266">+G824+1</f>
        <v>46512</v>
      </c>
      <c r="I824" s="17">
        <f t="shared" ref="I824" si="1267">+H824+1</f>
        <v>46513</v>
      </c>
      <c r="J824" s="17">
        <f t="shared" ref="J824" si="1268">+I824+1</f>
        <v>46514</v>
      </c>
      <c r="K824" s="17">
        <f t="shared" ref="K824" si="1269">+J824+1</f>
        <v>46515</v>
      </c>
      <c r="L824" s="17">
        <f t="shared" ref="L824" si="1270">+K824+1</f>
        <v>46516</v>
      </c>
      <c r="M824" s="17">
        <f t="shared" ref="M824" si="1271">+L824+1</f>
        <v>46517</v>
      </c>
      <c r="N824" s="17">
        <f t="shared" ref="N824" si="1272">+M824+1</f>
        <v>46518</v>
      </c>
      <c r="O824" s="17">
        <f t="shared" ref="O824" si="1273">+N824+1</f>
        <v>46519</v>
      </c>
      <c r="P824" s="17">
        <f t="shared" ref="P824" si="1274">+O824+1</f>
        <v>46520</v>
      </c>
      <c r="Q824" s="17">
        <f t="shared" ref="Q824" si="1275">+P824+1</f>
        <v>46521</v>
      </c>
      <c r="R824" s="17">
        <f t="shared" ref="R824" si="1276">+Q824+1</f>
        <v>46522</v>
      </c>
      <c r="S824" s="17">
        <f t="shared" ref="S824" si="1277">+R824+1</f>
        <v>46523</v>
      </c>
      <c r="T824" s="17">
        <f t="shared" ref="T824" si="1278">+S824+1</f>
        <v>46524</v>
      </c>
      <c r="U824" s="17">
        <f t="shared" ref="U824" si="1279">+T824+1</f>
        <v>46525</v>
      </c>
      <c r="V824" s="17">
        <f t="shared" ref="V824" si="1280">+U824+1</f>
        <v>46526</v>
      </c>
      <c r="W824" s="17">
        <f t="shared" ref="W824" si="1281">+V824+1</f>
        <v>46527</v>
      </c>
      <c r="X824" s="17">
        <f t="shared" ref="X824" si="1282">+W824+1</f>
        <v>46528</v>
      </c>
      <c r="Y824" s="17">
        <f t="shared" ref="Y824" si="1283">+X824+1</f>
        <v>46529</v>
      </c>
      <c r="Z824" s="17">
        <f>+Y824+1</f>
        <v>46530</v>
      </c>
      <c r="AA824" s="17">
        <f t="shared" ref="AA824" si="1284">+Z824+1</f>
        <v>46531</v>
      </c>
      <c r="AB824" s="17">
        <f t="shared" ref="AB824" si="1285">+AA824+1</f>
        <v>46532</v>
      </c>
      <c r="AC824" s="17">
        <f t="shared" ref="AC824" si="1286">+AB824+1</f>
        <v>46533</v>
      </c>
      <c r="AD824" s="17">
        <f>+AC824+1</f>
        <v>46534</v>
      </c>
      <c r="AE824" s="17">
        <f t="shared" ref="AE824" si="1287">+AD824+1</f>
        <v>46535</v>
      </c>
      <c r="AF824" s="17">
        <f>+AE824+1</f>
        <v>46536</v>
      </c>
      <c r="AG824" s="143">
        <f t="shared" ref="AG824" si="1288">+AF824+1</f>
        <v>46537</v>
      </c>
      <c r="AH824" s="221" t="s">
        <v>86</v>
      </c>
      <c r="AI824" s="224" t="s">
        <v>87</v>
      </c>
      <c r="AJ824" s="227" t="s">
        <v>18</v>
      </c>
      <c r="AK824" s="163"/>
      <c r="AM824" s="164" t="s">
        <v>77</v>
      </c>
      <c r="AN824" s="164" t="s">
        <v>78</v>
      </c>
    </row>
    <row r="825" spans="2:40" x14ac:dyDescent="0.15">
      <c r="B825" s="27"/>
      <c r="C825" s="34"/>
      <c r="D825" s="28"/>
      <c r="E825" s="18" t="s">
        <v>2</v>
      </c>
      <c r="F825" s="128" t="str">
        <f>TEXT(WEEKDAY(+F824),"aaa")</f>
        <v>月</v>
      </c>
      <c r="G825" s="121" t="str">
        <f t="shared" ref="G825:AG825" si="1289">TEXT(WEEKDAY(+G824),"aaa")</f>
        <v>火</v>
      </c>
      <c r="H825" s="121" t="str">
        <f t="shared" si="1289"/>
        <v>水</v>
      </c>
      <c r="I825" s="121" t="str">
        <f t="shared" si="1289"/>
        <v>木</v>
      </c>
      <c r="J825" s="121" t="str">
        <f t="shared" si="1289"/>
        <v>金</v>
      </c>
      <c r="K825" s="121" t="str">
        <f t="shared" si="1289"/>
        <v>土</v>
      </c>
      <c r="L825" s="121" t="str">
        <f t="shared" si="1289"/>
        <v>日</v>
      </c>
      <c r="M825" s="121" t="str">
        <f t="shared" si="1289"/>
        <v>月</v>
      </c>
      <c r="N825" s="121" t="str">
        <f t="shared" si="1289"/>
        <v>火</v>
      </c>
      <c r="O825" s="121" t="str">
        <f t="shared" si="1289"/>
        <v>水</v>
      </c>
      <c r="P825" s="121" t="str">
        <f t="shared" si="1289"/>
        <v>木</v>
      </c>
      <c r="Q825" s="121" t="str">
        <f t="shared" si="1289"/>
        <v>金</v>
      </c>
      <c r="R825" s="121" t="str">
        <f t="shared" si="1289"/>
        <v>土</v>
      </c>
      <c r="S825" s="121" t="str">
        <f t="shared" si="1289"/>
        <v>日</v>
      </c>
      <c r="T825" s="121" t="str">
        <f t="shared" si="1289"/>
        <v>月</v>
      </c>
      <c r="U825" s="121" t="str">
        <f t="shared" si="1289"/>
        <v>火</v>
      </c>
      <c r="V825" s="121" t="str">
        <f t="shared" si="1289"/>
        <v>水</v>
      </c>
      <c r="W825" s="121" t="str">
        <f t="shared" si="1289"/>
        <v>木</v>
      </c>
      <c r="X825" s="121" t="str">
        <f t="shared" si="1289"/>
        <v>金</v>
      </c>
      <c r="Y825" s="121" t="str">
        <f t="shared" si="1289"/>
        <v>土</v>
      </c>
      <c r="Z825" s="121" t="str">
        <f t="shared" si="1289"/>
        <v>日</v>
      </c>
      <c r="AA825" s="121" t="str">
        <f t="shared" si="1289"/>
        <v>月</v>
      </c>
      <c r="AB825" s="121" t="str">
        <f t="shared" si="1289"/>
        <v>火</v>
      </c>
      <c r="AC825" s="121" t="str">
        <f t="shared" si="1289"/>
        <v>水</v>
      </c>
      <c r="AD825" s="121" t="str">
        <f t="shared" si="1289"/>
        <v>木</v>
      </c>
      <c r="AE825" s="121" t="str">
        <f t="shared" si="1289"/>
        <v>金</v>
      </c>
      <c r="AF825" s="121" t="str">
        <f t="shared" si="1289"/>
        <v>土</v>
      </c>
      <c r="AG825" s="129" t="str">
        <f t="shared" si="1289"/>
        <v>日</v>
      </c>
      <c r="AH825" s="222"/>
      <c r="AI825" s="225"/>
      <c r="AJ825" s="228"/>
      <c r="AK825" s="163"/>
      <c r="AM825" s="164"/>
      <c r="AN825" s="164"/>
    </row>
    <row r="826" spans="2:40" ht="24.75" customHeight="1" x14ac:dyDescent="0.15">
      <c r="B826" s="106" t="s">
        <v>62</v>
      </c>
      <c r="C826" s="35" t="s">
        <v>16</v>
      </c>
      <c r="D826" s="29" t="s">
        <v>17</v>
      </c>
      <c r="E826" s="76" t="s">
        <v>30</v>
      </c>
      <c r="F826" s="107"/>
      <c r="G826" s="108"/>
      <c r="H826" s="108"/>
      <c r="I826" s="108"/>
      <c r="J826" s="108"/>
      <c r="K826" s="108"/>
      <c r="L826" s="108"/>
      <c r="M826" s="108"/>
      <c r="N826" s="108"/>
      <c r="O826" s="108"/>
      <c r="P826" s="108"/>
      <c r="Q826" s="108"/>
      <c r="R826" s="108"/>
      <c r="S826" s="108"/>
      <c r="T826" s="108"/>
      <c r="U826" s="108"/>
      <c r="V826" s="108"/>
      <c r="W826" s="108"/>
      <c r="X826" s="108"/>
      <c r="Y826" s="108"/>
      <c r="Z826" s="108"/>
      <c r="AA826" s="108"/>
      <c r="AB826" s="108"/>
      <c r="AC826" s="108"/>
      <c r="AD826" s="108"/>
      <c r="AE826" s="108"/>
      <c r="AF826" s="108"/>
      <c r="AG826" s="139"/>
      <c r="AH826" s="223"/>
      <c r="AI826" s="226"/>
      <c r="AJ826" s="229"/>
      <c r="AK826" s="163"/>
    </row>
    <row r="827" spans="2:40" ht="13.5" customHeight="1" x14ac:dyDescent="0.15">
      <c r="B827" s="202" t="s">
        <v>21</v>
      </c>
      <c r="C827" s="215" t="s">
        <v>10</v>
      </c>
      <c r="D827" s="23" t="str">
        <f>E$8</f>
        <v>〇〇</v>
      </c>
      <c r="E827" s="113"/>
      <c r="F827" s="56"/>
      <c r="G827" s="49"/>
      <c r="H827" s="49"/>
      <c r="I827" s="49"/>
      <c r="J827" s="49"/>
      <c r="K827" s="49"/>
      <c r="L827" s="49"/>
      <c r="M827" s="49"/>
      <c r="N827" s="49"/>
      <c r="O827" s="49"/>
      <c r="P827" s="49"/>
      <c r="Q827" s="49"/>
      <c r="R827" s="49"/>
      <c r="S827" s="49"/>
      <c r="T827" s="49"/>
      <c r="U827" s="49"/>
      <c r="V827" s="49"/>
      <c r="W827" s="49"/>
      <c r="X827" s="49"/>
      <c r="Y827" s="49"/>
      <c r="Z827" s="49"/>
      <c r="AA827" s="49"/>
      <c r="AB827" s="49"/>
      <c r="AC827" s="49"/>
      <c r="AD827" s="49"/>
      <c r="AE827" s="49"/>
      <c r="AF827" s="49"/>
      <c r="AG827" s="63"/>
      <c r="AH827" s="32">
        <f>COUNTA(F$136:AG$136)-AI827</f>
        <v>28</v>
      </c>
      <c r="AI827" s="78">
        <f>AM827+AN827</f>
        <v>0</v>
      </c>
      <c r="AJ827" s="38">
        <f>+COUNTIF(F827:AG827,"休")</f>
        <v>0</v>
      </c>
      <c r="AM827" s="29">
        <f>+COUNTIF(F827:AG827,"－")</f>
        <v>0</v>
      </c>
      <c r="AN827" s="29">
        <f t="shared" ref="AN827:AN832" si="1290">+COUNTIF(F827:AG827,"外")</f>
        <v>0</v>
      </c>
    </row>
    <row r="828" spans="2:40" ht="13.5" customHeight="1" x14ac:dyDescent="0.15">
      <c r="B828" s="203"/>
      <c r="C828" s="216"/>
      <c r="D828" s="51" t="str">
        <f>E$9</f>
        <v>●●</v>
      </c>
      <c r="E828" s="109"/>
      <c r="F828" s="52"/>
      <c r="G828" s="53"/>
      <c r="H828" s="53"/>
      <c r="I828" s="53"/>
      <c r="J828" s="53"/>
      <c r="K828" s="53"/>
      <c r="L828" s="53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  <c r="AA828" s="53"/>
      <c r="AB828" s="53"/>
      <c r="AC828" s="53"/>
      <c r="AD828" s="53"/>
      <c r="AE828" s="53"/>
      <c r="AF828" s="53"/>
      <c r="AG828" s="59"/>
      <c r="AH828" s="32">
        <f t="shared" ref="AH828:AH832" si="1291">COUNTA(F$136:AG$136)-AI828</f>
        <v>28</v>
      </c>
      <c r="AI828" s="4">
        <f t="shared" ref="AI828" si="1292">AM828+AN828</f>
        <v>0</v>
      </c>
      <c r="AJ828" s="156">
        <f t="shared" ref="AJ828:AJ831" si="1293">+COUNTIF(F828:AG828,"休")</f>
        <v>0</v>
      </c>
      <c r="AM828" s="29">
        <f t="shared" ref="AM828:AM831" si="1294">+COUNTIF(F828:AG828,"－")</f>
        <v>0</v>
      </c>
      <c r="AN828" s="29">
        <f t="shared" si="1290"/>
        <v>0</v>
      </c>
    </row>
    <row r="829" spans="2:40" x14ac:dyDescent="0.15">
      <c r="B829" s="203"/>
      <c r="C829" s="216"/>
      <c r="D829" s="51" t="str">
        <f>E$10</f>
        <v>△△</v>
      </c>
      <c r="E829" s="109"/>
      <c r="F829" s="52"/>
      <c r="G829" s="53"/>
      <c r="H829" s="53"/>
      <c r="I829" s="53"/>
      <c r="J829" s="53"/>
      <c r="K829" s="53"/>
      <c r="L829" s="53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  <c r="AA829" s="53"/>
      <c r="AB829" s="53"/>
      <c r="AC829" s="53"/>
      <c r="AD829" s="53"/>
      <c r="AE829" s="53"/>
      <c r="AF829" s="53"/>
      <c r="AG829" s="59"/>
      <c r="AH829" s="32">
        <f t="shared" si="1291"/>
        <v>28</v>
      </c>
      <c r="AI829" s="4">
        <f>AM829+AN829</f>
        <v>0</v>
      </c>
      <c r="AJ829" s="156">
        <f t="shared" si="1293"/>
        <v>0</v>
      </c>
      <c r="AM829" s="29">
        <f t="shared" si="1294"/>
        <v>0</v>
      </c>
      <c r="AN829" s="29">
        <f t="shared" si="1290"/>
        <v>0</v>
      </c>
    </row>
    <row r="830" spans="2:40" x14ac:dyDescent="0.15">
      <c r="B830" s="203"/>
      <c r="C830" s="216"/>
      <c r="D830" s="51" t="str">
        <f>E$11</f>
        <v>■■</v>
      </c>
      <c r="E830" s="109"/>
      <c r="F830" s="52"/>
      <c r="G830" s="53"/>
      <c r="H830" s="53"/>
      <c r="I830" s="53"/>
      <c r="J830" s="53"/>
      <c r="K830" s="53"/>
      <c r="L830" s="53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  <c r="AA830" s="53"/>
      <c r="AB830" s="53"/>
      <c r="AC830" s="53"/>
      <c r="AD830" s="53"/>
      <c r="AE830" s="53"/>
      <c r="AF830" s="53"/>
      <c r="AG830" s="59"/>
      <c r="AH830" s="32">
        <f t="shared" si="1291"/>
        <v>28</v>
      </c>
      <c r="AI830" s="4">
        <f t="shared" ref="AI830:AI832" si="1295">AM830+AN830</f>
        <v>0</v>
      </c>
      <c r="AJ830" s="156">
        <f t="shared" si="1293"/>
        <v>0</v>
      </c>
      <c r="AM830" s="29">
        <f t="shared" si="1294"/>
        <v>0</v>
      </c>
      <c r="AN830" s="29">
        <f t="shared" si="1290"/>
        <v>0</v>
      </c>
    </row>
    <row r="831" spans="2:40" x14ac:dyDescent="0.15">
      <c r="B831" s="203"/>
      <c r="C831" s="216"/>
      <c r="D831" s="51" t="str">
        <f>E$12</f>
        <v>★★</v>
      </c>
      <c r="E831" s="109"/>
      <c r="F831" s="52"/>
      <c r="G831" s="53"/>
      <c r="H831" s="53"/>
      <c r="I831" s="53"/>
      <c r="J831" s="53"/>
      <c r="K831" s="53"/>
      <c r="L831" s="53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  <c r="AA831" s="53"/>
      <c r="AB831" s="53"/>
      <c r="AC831" s="53"/>
      <c r="AD831" s="53"/>
      <c r="AE831" s="53"/>
      <c r="AF831" s="53"/>
      <c r="AG831" s="59"/>
      <c r="AH831" s="32">
        <f t="shared" si="1291"/>
        <v>28</v>
      </c>
      <c r="AI831" s="4">
        <f t="shared" si="1295"/>
        <v>0</v>
      </c>
      <c r="AJ831" s="156">
        <f t="shared" si="1293"/>
        <v>0</v>
      </c>
      <c r="AM831" s="29">
        <f t="shared" si="1294"/>
        <v>0</v>
      </c>
      <c r="AN831" s="29">
        <f t="shared" si="1290"/>
        <v>0</v>
      </c>
    </row>
    <row r="832" spans="2:40" x14ac:dyDescent="0.15">
      <c r="B832" s="204"/>
      <c r="C832" s="217"/>
      <c r="D832" s="47"/>
      <c r="E832" s="86"/>
      <c r="F832" s="159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0"/>
      <c r="V832" s="50"/>
      <c r="W832" s="50"/>
      <c r="X832" s="50"/>
      <c r="Y832" s="50"/>
      <c r="Z832" s="50"/>
      <c r="AA832" s="50"/>
      <c r="AB832" s="50"/>
      <c r="AC832" s="50"/>
      <c r="AD832" s="50"/>
      <c r="AE832" s="50"/>
      <c r="AF832" s="50"/>
      <c r="AG832" s="140"/>
      <c r="AH832" s="32">
        <f t="shared" si="1291"/>
        <v>28</v>
      </c>
      <c r="AI832" s="78">
        <f t="shared" si="1295"/>
        <v>0</v>
      </c>
      <c r="AJ832" s="38">
        <f>+COUNTIF(F832:AG832,"休")</f>
        <v>0</v>
      </c>
      <c r="AM832" s="29">
        <f>+COUNTIF(F832:AG832,"－")</f>
        <v>0</v>
      </c>
      <c r="AN832" s="29">
        <f t="shared" si="1290"/>
        <v>0</v>
      </c>
    </row>
    <row r="833" spans="2:40" ht="24.75" customHeight="1" x14ac:dyDescent="0.15">
      <c r="B833" s="202" t="s">
        <v>22</v>
      </c>
      <c r="C833" s="215" t="s">
        <v>14</v>
      </c>
      <c r="D833" s="29" t="s">
        <v>17</v>
      </c>
      <c r="E833" s="76" t="s">
        <v>30</v>
      </c>
      <c r="F833" s="107"/>
      <c r="G833" s="108"/>
      <c r="H833" s="108"/>
      <c r="I833" s="108"/>
      <c r="J833" s="108"/>
      <c r="K833" s="108"/>
      <c r="L833" s="108"/>
      <c r="M833" s="108"/>
      <c r="N833" s="108"/>
      <c r="O833" s="108"/>
      <c r="P833" s="108"/>
      <c r="Q833" s="108"/>
      <c r="R833" s="108"/>
      <c r="S833" s="108"/>
      <c r="T833" s="108"/>
      <c r="U833" s="108"/>
      <c r="V833" s="108"/>
      <c r="W833" s="108"/>
      <c r="X833" s="108"/>
      <c r="Y833" s="108"/>
      <c r="Z833" s="108"/>
      <c r="AA833" s="108"/>
      <c r="AB833" s="108"/>
      <c r="AC833" s="108"/>
      <c r="AD833" s="108"/>
      <c r="AE833" s="108"/>
      <c r="AF833" s="108"/>
      <c r="AG833" s="139"/>
      <c r="AH833" s="48"/>
      <c r="AI833" s="29"/>
      <c r="AJ833" s="153"/>
    </row>
    <row r="834" spans="2:40" ht="13.5" customHeight="1" x14ac:dyDescent="0.15">
      <c r="B834" s="203"/>
      <c r="C834" s="216"/>
      <c r="D834" s="47" t="str">
        <f>E$14</f>
        <v>〇〇</v>
      </c>
      <c r="E834" s="86"/>
      <c r="F834" s="56"/>
      <c r="G834" s="49"/>
      <c r="H834" s="49"/>
      <c r="I834" s="49"/>
      <c r="J834" s="49"/>
      <c r="K834" s="49"/>
      <c r="L834" s="49"/>
      <c r="M834" s="49"/>
      <c r="N834" s="49"/>
      <c r="O834" s="49"/>
      <c r="P834" s="49"/>
      <c r="Q834" s="49"/>
      <c r="R834" s="49"/>
      <c r="S834" s="49"/>
      <c r="T834" s="49"/>
      <c r="U834" s="49"/>
      <c r="V834" s="49"/>
      <c r="W834" s="49"/>
      <c r="X834" s="49"/>
      <c r="Y834" s="49"/>
      <c r="Z834" s="49"/>
      <c r="AA834" s="49"/>
      <c r="AB834" s="49"/>
      <c r="AC834" s="49"/>
      <c r="AD834" s="49"/>
      <c r="AE834" s="49"/>
      <c r="AF834" s="49"/>
      <c r="AG834" s="63"/>
      <c r="AH834" s="32">
        <f t="shared" ref="AH834" si="1296">COUNTA(F$136:AG$136)-AI834</f>
        <v>28</v>
      </c>
      <c r="AI834" s="78">
        <f t="shared" ref="AI834:AI837" si="1297">AM834+AN834</f>
        <v>0</v>
      </c>
      <c r="AJ834" s="38">
        <f>+COUNTIF(F834:AG834,"休")</f>
        <v>0</v>
      </c>
      <c r="AM834" s="29">
        <f>+COUNTIF(F834:AG834,"－")</f>
        <v>0</v>
      </c>
      <c r="AN834" s="29">
        <f>+COUNTIF(F834:AG834,"外")</f>
        <v>0</v>
      </c>
    </row>
    <row r="835" spans="2:40" x14ac:dyDescent="0.15">
      <c r="B835" s="203"/>
      <c r="C835" s="216"/>
      <c r="D835" s="51" t="str">
        <f>E$15</f>
        <v>●●</v>
      </c>
      <c r="E835" s="109"/>
      <c r="F835" s="52"/>
      <c r="G835" s="53"/>
      <c r="H835" s="53"/>
      <c r="I835" s="53"/>
      <c r="J835" s="53"/>
      <c r="K835" s="53"/>
      <c r="L835" s="53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  <c r="AA835" s="53"/>
      <c r="AB835" s="53"/>
      <c r="AC835" s="53"/>
      <c r="AD835" s="53"/>
      <c r="AE835" s="53"/>
      <c r="AF835" s="53"/>
      <c r="AG835" s="59"/>
      <c r="AH835" s="32">
        <f>COUNTA(F$136:AG$136)-AI835</f>
        <v>28</v>
      </c>
      <c r="AI835" s="4">
        <f t="shared" si="1297"/>
        <v>0</v>
      </c>
      <c r="AJ835" s="156">
        <f t="shared" ref="AJ835:AJ837" si="1298">+COUNTIF(F835:AG835,"休")</f>
        <v>0</v>
      </c>
      <c r="AM835" s="29">
        <f t="shared" ref="AM835:AM837" si="1299">+COUNTIF(F835:AG835,"－")</f>
        <v>0</v>
      </c>
      <c r="AN835" s="29">
        <f>+COUNTIF(F835:AG835,"外")</f>
        <v>0</v>
      </c>
    </row>
    <row r="836" spans="2:40" x14ac:dyDescent="0.15">
      <c r="B836" s="203"/>
      <c r="C836" s="216"/>
      <c r="D836" s="51">
        <f>E$16</f>
        <v>0</v>
      </c>
      <c r="E836" s="109"/>
      <c r="F836" s="52"/>
      <c r="G836" s="53"/>
      <c r="H836" s="53"/>
      <c r="I836" s="53"/>
      <c r="J836" s="53"/>
      <c r="K836" s="53"/>
      <c r="L836" s="53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  <c r="AA836" s="53"/>
      <c r="AB836" s="53"/>
      <c r="AC836" s="53"/>
      <c r="AD836" s="53"/>
      <c r="AE836" s="53"/>
      <c r="AF836" s="53"/>
      <c r="AG836" s="59"/>
      <c r="AH836" s="32">
        <f t="shared" ref="AH836:AH837" si="1300">COUNTA(F$136:AG$136)-AI836</f>
        <v>28</v>
      </c>
      <c r="AI836" s="4">
        <f t="shared" si="1297"/>
        <v>0</v>
      </c>
      <c r="AJ836" s="156">
        <f t="shared" si="1298"/>
        <v>0</v>
      </c>
      <c r="AM836" s="29">
        <f t="shared" si="1299"/>
        <v>0</v>
      </c>
      <c r="AN836" s="29">
        <f>+COUNTIF(F836:AG836,"外")</f>
        <v>0</v>
      </c>
    </row>
    <row r="837" spans="2:40" x14ac:dyDescent="0.15">
      <c r="B837" s="203"/>
      <c r="C837" s="217"/>
      <c r="D837" s="47">
        <f>E$17</f>
        <v>0</v>
      </c>
      <c r="E837" s="86"/>
      <c r="F837" s="52"/>
      <c r="G837" s="54"/>
      <c r="H837" s="54"/>
      <c r="I837" s="54"/>
      <c r="J837" s="54"/>
      <c r="K837" s="54"/>
      <c r="L837" s="54"/>
      <c r="M837" s="54"/>
      <c r="N837" s="54"/>
      <c r="O837" s="54"/>
      <c r="P837" s="54"/>
      <c r="Q837" s="54"/>
      <c r="R837" s="54"/>
      <c r="S837" s="54"/>
      <c r="T837" s="54"/>
      <c r="U837" s="54"/>
      <c r="V837" s="54"/>
      <c r="W837" s="54"/>
      <c r="X837" s="54"/>
      <c r="Y837" s="54"/>
      <c r="Z837" s="54"/>
      <c r="AA837" s="54"/>
      <c r="AB837" s="54"/>
      <c r="AC837" s="54"/>
      <c r="AD837" s="54"/>
      <c r="AE837" s="54"/>
      <c r="AF837" s="54"/>
      <c r="AG837" s="63"/>
      <c r="AH837" s="32">
        <f t="shared" si="1300"/>
        <v>28</v>
      </c>
      <c r="AI837" s="31">
        <f t="shared" si="1297"/>
        <v>0</v>
      </c>
      <c r="AJ837" s="38">
        <f t="shared" si="1298"/>
        <v>0</v>
      </c>
      <c r="AM837" s="29">
        <f t="shared" si="1299"/>
        <v>0</v>
      </c>
      <c r="AN837" s="29">
        <f>+COUNTIF(F837:AG837,"外")</f>
        <v>0</v>
      </c>
    </row>
    <row r="838" spans="2:40" ht="24.75" customHeight="1" x14ac:dyDescent="0.15">
      <c r="B838" s="203"/>
      <c r="C838" s="215" t="s">
        <v>15</v>
      </c>
      <c r="D838" s="29" t="s">
        <v>17</v>
      </c>
      <c r="E838" s="76" t="s">
        <v>30</v>
      </c>
      <c r="F838" s="107"/>
      <c r="G838" s="108"/>
      <c r="H838" s="108"/>
      <c r="I838" s="108"/>
      <c r="J838" s="108"/>
      <c r="K838" s="108"/>
      <c r="L838" s="108"/>
      <c r="M838" s="108"/>
      <c r="N838" s="108"/>
      <c r="O838" s="108"/>
      <c r="P838" s="108"/>
      <c r="Q838" s="108"/>
      <c r="R838" s="108"/>
      <c r="S838" s="108"/>
      <c r="T838" s="108"/>
      <c r="U838" s="108"/>
      <c r="V838" s="108"/>
      <c r="W838" s="108"/>
      <c r="X838" s="108"/>
      <c r="Y838" s="108"/>
      <c r="Z838" s="108"/>
      <c r="AA838" s="108"/>
      <c r="AB838" s="108"/>
      <c r="AC838" s="108"/>
      <c r="AD838" s="108"/>
      <c r="AE838" s="108"/>
      <c r="AF838" s="108"/>
      <c r="AG838" s="139"/>
      <c r="AH838" s="48"/>
      <c r="AI838" s="29"/>
      <c r="AJ838" s="153"/>
    </row>
    <row r="839" spans="2:40" x14ac:dyDescent="0.15">
      <c r="B839" s="203"/>
      <c r="C839" s="216"/>
      <c r="D839" s="23" t="str">
        <f>E$18</f>
        <v>●●</v>
      </c>
      <c r="E839" s="113"/>
      <c r="F839" s="56"/>
      <c r="G839" s="49"/>
      <c r="H839" s="49"/>
      <c r="I839" s="49"/>
      <c r="J839" s="49"/>
      <c r="K839" s="49"/>
      <c r="L839" s="49"/>
      <c r="M839" s="49"/>
      <c r="N839" s="49"/>
      <c r="O839" s="49"/>
      <c r="P839" s="49"/>
      <c r="Q839" s="49"/>
      <c r="R839" s="49"/>
      <c r="S839" s="49"/>
      <c r="T839" s="49"/>
      <c r="U839" s="49"/>
      <c r="V839" s="49"/>
      <c r="W839" s="49"/>
      <c r="X839" s="49"/>
      <c r="Y839" s="49"/>
      <c r="Z839" s="49"/>
      <c r="AA839" s="49"/>
      <c r="AB839" s="49"/>
      <c r="AC839" s="49"/>
      <c r="AD839" s="49"/>
      <c r="AE839" s="49"/>
      <c r="AF839" s="49"/>
      <c r="AG839" s="141"/>
      <c r="AH839" s="32">
        <f t="shared" ref="AH839:AH842" si="1301">COUNTA(F$136:AG$136)-AI839</f>
        <v>28</v>
      </c>
      <c r="AI839" s="79">
        <f t="shared" ref="AI839:AI842" si="1302">AM839+AN839</f>
        <v>0</v>
      </c>
      <c r="AJ839" s="154">
        <f>+COUNTIF(F839:AG839,"休")</f>
        <v>0</v>
      </c>
      <c r="AM839" s="29">
        <f>+COUNTIF(F839:AG839,"－")</f>
        <v>0</v>
      </c>
      <c r="AN839" s="29">
        <f>+COUNTIF(F839:AG839,"外")</f>
        <v>0</v>
      </c>
    </row>
    <row r="840" spans="2:40" x14ac:dyDescent="0.15">
      <c r="B840" s="203"/>
      <c r="C840" s="216"/>
      <c r="D840" s="51">
        <f>E$19</f>
        <v>0</v>
      </c>
      <c r="E840" s="109"/>
      <c r="F840" s="52"/>
      <c r="G840" s="53"/>
      <c r="H840" s="53"/>
      <c r="I840" s="53"/>
      <c r="J840" s="53"/>
      <c r="K840" s="53"/>
      <c r="L840" s="53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  <c r="AA840" s="53"/>
      <c r="AB840" s="53"/>
      <c r="AC840" s="53"/>
      <c r="AD840" s="53"/>
      <c r="AE840" s="53"/>
      <c r="AF840" s="53"/>
      <c r="AG840" s="59"/>
      <c r="AH840" s="32">
        <f t="shared" si="1301"/>
        <v>28</v>
      </c>
      <c r="AI840" s="4">
        <f t="shared" si="1302"/>
        <v>0</v>
      </c>
      <c r="AJ840" s="156">
        <f t="shared" ref="AJ840:AJ842" si="1303">+COUNTIF(F840:AG840,"休")</f>
        <v>0</v>
      </c>
      <c r="AM840" s="29">
        <f t="shared" ref="AM840:AM842" si="1304">+COUNTIF(F840:AG840,"－")</f>
        <v>0</v>
      </c>
      <c r="AN840" s="29">
        <f>+COUNTIF(F840:AG840,"外")</f>
        <v>0</v>
      </c>
    </row>
    <row r="841" spans="2:40" x14ac:dyDescent="0.15">
      <c r="B841" s="203"/>
      <c r="C841" s="216"/>
      <c r="D841" s="51">
        <f>E$20</f>
        <v>0</v>
      </c>
      <c r="E841" s="109"/>
      <c r="F841" s="52"/>
      <c r="G841" s="53"/>
      <c r="H841" s="53"/>
      <c r="I841" s="53"/>
      <c r="J841" s="53"/>
      <c r="K841" s="53"/>
      <c r="L841" s="53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  <c r="AA841" s="53"/>
      <c r="AB841" s="53"/>
      <c r="AC841" s="53"/>
      <c r="AD841" s="53"/>
      <c r="AE841" s="53"/>
      <c r="AF841" s="53"/>
      <c r="AG841" s="59"/>
      <c r="AH841" s="32">
        <f t="shared" si="1301"/>
        <v>28</v>
      </c>
      <c r="AI841" s="4">
        <f t="shared" si="1302"/>
        <v>0</v>
      </c>
      <c r="AJ841" s="156">
        <f t="shared" si="1303"/>
        <v>0</v>
      </c>
      <c r="AM841" s="29">
        <f t="shared" si="1304"/>
        <v>0</v>
      </c>
      <c r="AN841" s="29">
        <f>+COUNTIF(F841:AG841,"外")</f>
        <v>0</v>
      </c>
    </row>
    <row r="842" spans="2:40" x14ac:dyDescent="0.15">
      <c r="B842" s="204"/>
      <c r="C842" s="217"/>
      <c r="D842" s="55">
        <f>E$21</f>
        <v>0</v>
      </c>
      <c r="E842" s="111"/>
      <c r="F842" s="160"/>
      <c r="G842" s="58"/>
      <c r="H842" s="58"/>
      <c r="I842" s="58"/>
      <c r="J842" s="58"/>
      <c r="K842" s="58"/>
      <c r="L842" s="58"/>
      <c r="M842" s="58"/>
      <c r="N842" s="58"/>
      <c r="O842" s="58"/>
      <c r="P842" s="58"/>
      <c r="Q842" s="58"/>
      <c r="R842" s="58"/>
      <c r="S842" s="58"/>
      <c r="T842" s="58"/>
      <c r="U842" s="58"/>
      <c r="V842" s="58"/>
      <c r="W842" s="58"/>
      <c r="X842" s="58"/>
      <c r="Y842" s="58"/>
      <c r="Z842" s="58"/>
      <c r="AA842" s="58"/>
      <c r="AB842" s="58"/>
      <c r="AC842" s="58"/>
      <c r="AD842" s="58"/>
      <c r="AE842" s="58"/>
      <c r="AF842" s="58"/>
      <c r="AG842" s="77"/>
      <c r="AH842" s="142">
        <f t="shared" si="1301"/>
        <v>28</v>
      </c>
      <c r="AI842" s="151">
        <f t="shared" si="1302"/>
        <v>0</v>
      </c>
      <c r="AJ842" s="155">
        <f t="shared" si="1303"/>
        <v>0</v>
      </c>
      <c r="AM842" s="29">
        <f t="shared" si="1304"/>
        <v>0</v>
      </c>
      <c r="AN842" s="29">
        <f>+COUNTIF(F842:AG842,"外")</f>
        <v>0</v>
      </c>
    </row>
    <row r="843" spans="2:40" x14ac:dyDescent="0.15"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  <c r="AB843" s="12"/>
      <c r="AC843" s="12"/>
      <c r="AD843" s="12"/>
      <c r="AE843" s="12"/>
      <c r="AF843" s="12"/>
      <c r="AG843" s="12"/>
    </row>
    <row r="844" spans="2:40" ht="13.5" customHeight="1" x14ac:dyDescent="0.15">
      <c r="B844" s="25"/>
      <c r="C844" s="33"/>
      <c r="D844" s="26"/>
      <c r="E844" s="3" t="s">
        <v>4</v>
      </c>
      <c r="F844" s="10">
        <f>+AG824+1</f>
        <v>46538</v>
      </c>
      <c r="G844" s="11">
        <f>+F844+1</f>
        <v>46539</v>
      </c>
      <c r="H844" s="11">
        <f t="shared" ref="H844" si="1305">+G844+1</f>
        <v>46540</v>
      </c>
      <c r="I844" s="11">
        <f t="shared" ref="I844" si="1306">+H844+1</f>
        <v>46541</v>
      </c>
      <c r="J844" s="11">
        <f t="shared" ref="J844" si="1307">+I844+1</f>
        <v>46542</v>
      </c>
      <c r="K844" s="11">
        <f t="shared" ref="K844" si="1308">+J844+1</f>
        <v>46543</v>
      </c>
      <c r="L844" s="11">
        <f t="shared" ref="L844" si="1309">+K844+1</f>
        <v>46544</v>
      </c>
      <c r="M844" s="11">
        <f t="shared" ref="M844" si="1310">+L844+1</f>
        <v>46545</v>
      </c>
      <c r="N844" s="11">
        <f t="shared" ref="N844" si="1311">+M844+1</f>
        <v>46546</v>
      </c>
      <c r="O844" s="11">
        <f t="shared" ref="O844" si="1312">+N844+1</f>
        <v>46547</v>
      </c>
      <c r="P844" s="11">
        <f t="shared" ref="P844" si="1313">+O844+1</f>
        <v>46548</v>
      </c>
      <c r="Q844" s="11">
        <f t="shared" ref="Q844" si="1314">+P844+1</f>
        <v>46549</v>
      </c>
      <c r="R844" s="11">
        <f t="shared" ref="R844" si="1315">+Q844+1</f>
        <v>46550</v>
      </c>
      <c r="S844" s="11">
        <f t="shared" ref="S844" si="1316">+R844+1</f>
        <v>46551</v>
      </c>
      <c r="T844" s="11">
        <f t="shared" ref="T844" si="1317">+S844+1</f>
        <v>46552</v>
      </c>
      <c r="U844" s="11">
        <f t="shared" ref="U844" si="1318">+T844+1</f>
        <v>46553</v>
      </c>
      <c r="V844" s="11">
        <f t="shared" ref="V844" si="1319">+U844+1</f>
        <v>46554</v>
      </c>
      <c r="W844" s="11">
        <f t="shared" ref="W844" si="1320">+V844+1</f>
        <v>46555</v>
      </c>
      <c r="X844" s="11">
        <f t="shared" ref="X844" si="1321">+W844+1</f>
        <v>46556</v>
      </c>
      <c r="Y844" s="11">
        <f t="shared" ref="Y844" si="1322">+X844+1</f>
        <v>46557</v>
      </c>
      <c r="Z844" s="11">
        <f>+Y844+1</f>
        <v>46558</v>
      </c>
      <c r="AA844" s="11">
        <f t="shared" ref="AA844" si="1323">+Z844+1</f>
        <v>46559</v>
      </c>
      <c r="AB844" s="11">
        <f t="shared" ref="AB844" si="1324">+AA844+1</f>
        <v>46560</v>
      </c>
      <c r="AC844" s="11">
        <f t="shared" ref="AC844" si="1325">+AB844+1</f>
        <v>46561</v>
      </c>
      <c r="AD844" s="11">
        <f>+AC844+1</f>
        <v>46562</v>
      </c>
      <c r="AE844" s="11">
        <f t="shared" ref="AE844:AG844" si="1326">+AD844+1</f>
        <v>46563</v>
      </c>
      <c r="AF844" s="11">
        <f t="shared" si="1326"/>
        <v>46564</v>
      </c>
      <c r="AG844" s="143">
        <f t="shared" si="1326"/>
        <v>46565</v>
      </c>
      <c r="AH844" s="221" t="s">
        <v>86</v>
      </c>
      <c r="AI844" s="224" t="s">
        <v>87</v>
      </c>
      <c r="AJ844" s="227" t="s">
        <v>18</v>
      </c>
      <c r="AK844" s="163"/>
      <c r="AM844" s="164" t="s">
        <v>77</v>
      </c>
      <c r="AN844" s="164" t="s">
        <v>78</v>
      </c>
    </row>
    <row r="845" spans="2:40" x14ac:dyDescent="0.15">
      <c r="B845" s="27"/>
      <c r="C845" s="34"/>
      <c r="D845" s="28"/>
      <c r="E845" s="4" t="s">
        <v>2</v>
      </c>
      <c r="F845" s="124" t="str">
        <f>TEXT(WEEKDAY(+F844),"aaa")</f>
        <v>月</v>
      </c>
      <c r="G845" s="117" t="str">
        <f t="shared" ref="G845:AG845" si="1327">TEXT(WEEKDAY(+G844),"aaa")</f>
        <v>火</v>
      </c>
      <c r="H845" s="117" t="str">
        <f t="shared" si="1327"/>
        <v>水</v>
      </c>
      <c r="I845" s="117" t="str">
        <f t="shared" si="1327"/>
        <v>木</v>
      </c>
      <c r="J845" s="117" t="str">
        <f t="shared" si="1327"/>
        <v>金</v>
      </c>
      <c r="K845" s="117" t="str">
        <f t="shared" si="1327"/>
        <v>土</v>
      </c>
      <c r="L845" s="117" t="str">
        <f t="shared" si="1327"/>
        <v>日</v>
      </c>
      <c r="M845" s="117" t="str">
        <f t="shared" si="1327"/>
        <v>月</v>
      </c>
      <c r="N845" s="117" t="str">
        <f t="shared" si="1327"/>
        <v>火</v>
      </c>
      <c r="O845" s="117" t="str">
        <f t="shared" si="1327"/>
        <v>水</v>
      </c>
      <c r="P845" s="117" t="str">
        <f t="shared" si="1327"/>
        <v>木</v>
      </c>
      <c r="Q845" s="117" t="str">
        <f t="shared" si="1327"/>
        <v>金</v>
      </c>
      <c r="R845" s="117" t="str">
        <f t="shared" si="1327"/>
        <v>土</v>
      </c>
      <c r="S845" s="117" t="str">
        <f t="shared" si="1327"/>
        <v>日</v>
      </c>
      <c r="T845" s="117" t="str">
        <f t="shared" si="1327"/>
        <v>月</v>
      </c>
      <c r="U845" s="117" t="str">
        <f t="shared" si="1327"/>
        <v>火</v>
      </c>
      <c r="V845" s="117" t="str">
        <f t="shared" si="1327"/>
        <v>水</v>
      </c>
      <c r="W845" s="117" t="str">
        <f t="shared" si="1327"/>
        <v>木</v>
      </c>
      <c r="X845" s="117" t="str">
        <f t="shared" si="1327"/>
        <v>金</v>
      </c>
      <c r="Y845" s="117" t="str">
        <f t="shared" si="1327"/>
        <v>土</v>
      </c>
      <c r="Z845" s="117" t="str">
        <f t="shared" si="1327"/>
        <v>日</v>
      </c>
      <c r="AA845" s="117" t="str">
        <f t="shared" si="1327"/>
        <v>月</v>
      </c>
      <c r="AB845" s="117" t="str">
        <f t="shared" si="1327"/>
        <v>火</v>
      </c>
      <c r="AC845" s="117" t="str">
        <f t="shared" si="1327"/>
        <v>水</v>
      </c>
      <c r="AD845" s="117" t="str">
        <f t="shared" si="1327"/>
        <v>木</v>
      </c>
      <c r="AE845" s="117" t="str">
        <f t="shared" si="1327"/>
        <v>金</v>
      </c>
      <c r="AF845" s="117" t="str">
        <f t="shared" si="1327"/>
        <v>土</v>
      </c>
      <c r="AG845" s="117" t="str">
        <f t="shared" si="1327"/>
        <v>日</v>
      </c>
      <c r="AH845" s="222"/>
      <c r="AI845" s="225"/>
      <c r="AJ845" s="228"/>
      <c r="AK845" s="163"/>
      <c r="AM845" s="164"/>
      <c r="AN845" s="164"/>
    </row>
    <row r="846" spans="2:40" ht="24.75" customHeight="1" x14ac:dyDescent="0.15">
      <c r="B846" s="106" t="s">
        <v>62</v>
      </c>
      <c r="C846" s="35" t="s">
        <v>16</v>
      </c>
      <c r="D846" s="29" t="s">
        <v>17</v>
      </c>
      <c r="E846" s="76" t="s">
        <v>30</v>
      </c>
      <c r="F846" s="107"/>
      <c r="G846" s="108"/>
      <c r="H846" s="108"/>
      <c r="I846" s="108"/>
      <c r="J846" s="108"/>
      <c r="K846" s="108"/>
      <c r="L846" s="108"/>
      <c r="M846" s="108"/>
      <c r="N846" s="108"/>
      <c r="O846" s="108"/>
      <c r="P846" s="108"/>
      <c r="Q846" s="108"/>
      <c r="R846" s="108"/>
      <c r="S846" s="108"/>
      <c r="T846" s="108"/>
      <c r="U846" s="108"/>
      <c r="V846" s="108"/>
      <c r="W846" s="108"/>
      <c r="X846" s="108"/>
      <c r="Y846" s="108"/>
      <c r="Z846" s="108"/>
      <c r="AA846" s="108"/>
      <c r="AB846" s="108"/>
      <c r="AC846" s="108"/>
      <c r="AD846" s="108"/>
      <c r="AE846" s="108"/>
      <c r="AF846" s="108"/>
      <c r="AG846" s="139"/>
      <c r="AH846" s="223"/>
      <c r="AI846" s="226"/>
      <c r="AJ846" s="229"/>
      <c r="AK846" s="163"/>
    </row>
    <row r="847" spans="2:40" ht="13.5" customHeight="1" x14ac:dyDescent="0.15">
      <c r="B847" s="202" t="s">
        <v>21</v>
      </c>
      <c r="C847" s="215" t="s">
        <v>10</v>
      </c>
      <c r="D847" s="23" t="str">
        <f>E$8</f>
        <v>〇〇</v>
      </c>
      <c r="E847" s="113"/>
      <c r="F847" s="56"/>
      <c r="G847" s="49"/>
      <c r="H847" s="49"/>
      <c r="I847" s="49"/>
      <c r="J847" s="49"/>
      <c r="K847" s="49"/>
      <c r="L847" s="49"/>
      <c r="M847" s="49"/>
      <c r="N847" s="49"/>
      <c r="O847" s="49"/>
      <c r="P847" s="49"/>
      <c r="Q847" s="49"/>
      <c r="R847" s="49"/>
      <c r="S847" s="49"/>
      <c r="T847" s="49"/>
      <c r="U847" s="49"/>
      <c r="V847" s="49"/>
      <c r="W847" s="49"/>
      <c r="X847" s="49"/>
      <c r="Y847" s="49"/>
      <c r="Z847" s="49"/>
      <c r="AA847" s="49"/>
      <c r="AB847" s="49"/>
      <c r="AC847" s="49"/>
      <c r="AD847" s="49"/>
      <c r="AE847" s="49"/>
      <c r="AF847" s="49"/>
      <c r="AG847" s="63"/>
      <c r="AH847" s="32">
        <f>COUNTA(F$156:AG$156)-AI847</f>
        <v>28</v>
      </c>
      <c r="AI847" s="78">
        <f>AM847+AN847</f>
        <v>0</v>
      </c>
      <c r="AJ847" s="38">
        <f>+COUNTIF(F847:AG847,"休")</f>
        <v>0</v>
      </c>
      <c r="AM847" s="29">
        <f>+COUNTIF(F847:AG847,"－")</f>
        <v>0</v>
      </c>
      <c r="AN847" s="29">
        <f t="shared" ref="AN847:AN852" si="1328">+COUNTIF(F847:AG847,"外")</f>
        <v>0</v>
      </c>
    </row>
    <row r="848" spans="2:40" ht="13.5" customHeight="1" x14ac:dyDescent="0.15">
      <c r="B848" s="203"/>
      <c r="C848" s="216"/>
      <c r="D848" s="51" t="str">
        <f>E$9</f>
        <v>●●</v>
      </c>
      <c r="E848" s="109"/>
      <c r="F848" s="52"/>
      <c r="G848" s="53"/>
      <c r="H848" s="53"/>
      <c r="I848" s="53"/>
      <c r="J848" s="53"/>
      <c r="K848" s="53"/>
      <c r="L848" s="53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  <c r="AA848" s="53"/>
      <c r="AB848" s="53"/>
      <c r="AC848" s="53"/>
      <c r="AD848" s="53"/>
      <c r="AE848" s="53"/>
      <c r="AF848" s="53"/>
      <c r="AG848" s="59"/>
      <c r="AH848" s="32">
        <f>COUNTA(F$156:AG$156)-AI848</f>
        <v>28</v>
      </c>
      <c r="AI848" s="4">
        <f t="shared" ref="AI848" si="1329">AM848+AN848</f>
        <v>0</v>
      </c>
      <c r="AJ848" s="156">
        <f t="shared" ref="AJ848:AJ851" si="1330">+COUNTIF(F848:AG848,"休")</f>
        <v>0</v>
      </c>
      <c r="AM848" s="29">
        <f t="shared" ref="AM848:AM851" si="1331">+COUNTIF(F848:AG848,"－")</f>
        <v>0</v>
      </c>
      <c r="AN848" s="29">
        <f t="shared" si="1328"/>
        <v>0</v>
      </c>
    </row>
    <row r="849" spans="2:40" x14ac:dyDescent="0.15">
      <c r="B849" s="203"/>
      <c r="C849" s="216"/>
      <c r="D849" s="51" t="str">
        <f>E$10</f>
        <v>△△</v>
      </c>
      <c r="E849" s="109"/>
      <c r="F849" s="52"/>
      <c r="G849" s="53"/>
      <c r="H849" s="53"/>
      <c r="I849" s="53"/>
      <c r="J849" s="53"/>
      <c r="K849" s="53"/>
      <c r="L849" s="53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  <c r="AA849" s="53"/>
      <c r="AB849" s="53"/>
      <c r="AC849" s="53"/>
      <c r="AD849" s="53"/>
      <c r="AE849" s="53"/>
      <c r="AF849" s="53"/>
      <c r="AG849" s="59"/>
      <c r="AH849" s="32">
        <f t="shared" ref="AH849:AH850" si="1332">COUNTA(F$156:AG$156)-AI849</f>
        <v>28</v>
      </c>
      <c r="AI849" s="4">
        <f>AM849+AN849</f>
        <v>0</v>
      </c>
      <c r="AJ849" s="156">
        <f t="shared" si="1330"/>
        <v>0</v>
      </c>
      <c r="AM849" s="29">
        <f t="shared" si="1331"/>
        <v>0</v>
      </c>
      <c r="AN849" s="29">
        <f t="shared" si="1328"/>
        <v>0</v>
      </c>
    </row>
    <row r="850" spans="2:40" x14ac:dyDescent="0.15">
      <c r="B850" s="203"/>
      <c r="C850" s="216"/>
      <c r="D850" s="51" t="str">
        <f>E$11</f>
        <v>■■</v>
      </c>
      <c r="E850" s="109"/>
      <c r="F850" s="52"/>
      <c r="G850" s="53"/>
      <c r="H850" s="53"/>
      <c r="I850" s="53"/>
      <c r="J850" s="53"/>
      <c r="K850" s="53"/>
      <c r="L850" s="53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  <c r="AA850" s="53"/>
      <c r="AB850" s="53"/>
      <c r="AC850" s="53"/>
      <c r="AD850" s="53"/>
      <c r="AE850" s="53"/>
      <c r="AF850" s="53"/>
      <c r="AG850" s="59"/>
      <c r="AH850" s="32">
        <f t="shared" si="1332"/>
        <v>28</v>
      </c>
      <c r="AI850" s="4">
        <f t="shared" ref="AI850:AI852" si="1333">AM850+AN850</f>
        <v>0</v>
      </c>
      <c r="AJ850" s="156">
        <f t="shared" si="1330"/>
        <v>0</v>
      </c>
      <c r="AM850" s="29">
        <f t="shared" si="1331"/>
        <v>0</v>
      </c>
      <c r="AN850" s="29">
        <f t="shared" si="1328"/>
        <v>0</v>
      </c>
    </row>
    <row r="851" spans="2:40" x14ac:dyDescent="0.15">
      <c r="B851" s="203"/>
      <c r="C851" s="216"/>
      <c r="D851" s="51" t="str">
        <f>E$12</f>
        <v>★★</v>
      </c>
      <c r="E851" s="109"/>
      <c r="F851" s="52"/>
      <c r="G851" s="53"/>
      <c r="H851" s="53"/>
      <c r="I851" s="53"/>
      <c r="J851" s="53"/>
      <c r="K851" s="53"/>
      <c r="L851" s="53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  <c r="AA851" s="53"/>
      <c r="AB851" s="53"/>
      <c r="AC851" s="53"/>
      <c r="AD851" s="53"/>
      <c r="AE851" s="53"/>
      <c r="AF851" s="53"/>
      <c r="AG851" s="59"/>
      <c r="AH851" s="32">
        <f>COUNTA(F$156:AG$156)-AI851</f>
        <v>28</v>
      </c>
      <c r="AI851" s="4">
        <f t="shared" si="1333"/>
        <v>0</v>
      </c>
      <c r="AJ851" s="156">
        <f t="shared" si="1330"/>
        <v>0</v>
      </c>
      <c r="AM851" s="29">
        <f t="shared" si="1331"/>
        <v>0</v>
      </c>
      <c r="AN851" s="29">
        <f t="shared" si="1328"/>
        <v>0</v>
      </c>
    </row>
    <row r="852" spans="2:40" x14ac:dyDescent="0.15">
      <c r="B852" s="204"/>
      <c r="C852" s="217"/>
      <c r="D852" s="47"/>
      <c r="E852" s="86"/>
      <c r="F852" s="159"/>
      <c r="G852" s="50"/>
      <c r="H852" s="50"/>
      <c r="I852" s="50"/>
      <c r="J852" s="50"/>
      <c r="K852" s="50"/>
      <c r="L852" s="50"/>
      <c r="M852" s="50"/>
      <c r="N852" s="50"/>
      <c r="O852" s="50"/>
      <c r="P852" s="50"/>
      <c r="Q852" s="50"/>
      <c r="R852" s="50"/>
      <c r="S852" s="50"/>
      <c r="T852" s="50"/>
      <c r="U852" s="50"/>
      <c r="V852" s="50"/>
      <c r="W852" s="50"/>
      <c r="X852" s="50"/>
      <c r="Y852" s="50"/>
      <c r="Z852" s="50"/>
      <c r="AA852" s="50"/>
      <c r="AB852" s="50"/>
      <c r="AC852" s="50"/>
      <c r="AD852" s="50"/>
      <c r="AE852" s="50"/>
      <c r="AF852" s="50"/>
      <c r="AG852" s="140"/>
      <c r="AH852" s="32">
        <f>COUNTA(F$156:AG$156)-AI852</f>
        <v>28</v>
      </c>
      <c r="AI852" s="78">
        <f t="shared" si="1333"/>
        <v>0</v>
      </c>
      <c r="AJ852" s="38">
        <f>+COUNTIF(F852:AG852,"休")</f>
        <v>0</v>
      </c>
      <c r="AM852" s="29">
        <f>+COUNTIF(F852:AG852,"－")</f>
        <v>0</v>
      </c>
      <c r="AN852" s="29">
        <f t="shared" si="1328"/>
        <v>0</v>
      </c>
    </row>
    <row r="853" spans="2:40" ht="24.75" customHeight="1" x14ac:dyDescent="0.15">
      <c r="B853" s="202" t="s">
        <v>22</v>
      </c>
      <c r="C853" s="215" t="s">
        <v>14</v>
      </c>
      <c r="D853" s="29" t="s">
        <v>17</v>
      </c>
      <c r="E853" s="76" t="s">
        <v>30</v>
      </c>
      <c r="F853" s="107"/>
      <c r="G853" s="108"/>
      <c r="H853" s="108"/>
      <c r="I853" s="108"/>
      <c r="J853" s="108"/>
      <c r="K853" s="108"/>
      <c r="L853" s="108"/>
      <c r="M853" s="108"/>
      <c r="N853" s="108"/>
      <c r="O853" s="108"/>
      <c r="P853" s="108"/>
      <c r="Q853" s="108"/>
      <c r="R853" s="108"/>
      <c r="S853" s="108"/>
      <c r="T853" s="108"/>
      <c r="U853" s="108"/>
      <c r="V853" s="108"/>
      <c r="W853" s="108"/>
      <c r="X853" s="108"/>
      <c r="Y853" s="108"/>
      <c r="Z853" s="108"/>
      <c r="AA853" s="108"/>
      <c r="AB853" s="108"/>
      <c r="AC853" s="108"/>
      <c r="AD853" s="108"/>
      <c r="AE853" s="108"/>
      <c r="AF853" s="108"/>
      <c r="AG853" s="139"/>
      <c r="AH853" s="48"/>
      <c r="AI853" s="29"/>
      <c r="AJ853" s="153"/>
    </row>
    <row r="854" spans="2:40" ht="13.5" customHeight="1" x14ac:dyDescent="0.15">
      <c r="B854" s="203"/>
      <c r="C854" s="216"/>
      <c r="D854" s="47" t="str">
        <f>E$14</f>
        <v>〇〇</v>
      </c>
      <c r="E854" s="86"/>
      <c r="F854" s="56"/>
      <c r="G854" s="49"/>
      <c r="H854" s="49"/>
      <c r="I854" s="49"/>
      <c r="J854" s="49"/>
      <c r="K854" s="49"/>
      <c r="L854" s="49"/>
      <c r="M854" s="49"/>
      <c r="N854" s="49"/>
      <c r="O854" s="49"/>
      <c r="P854" s="49"/>
      <c r="Q854" s="49"/>
      <c r="R854" s="49"/>
      <c r="S854" s="49"/>
      <c r="T854" s="49"/>
      <c r="U854" s="49"/>
      <c r="V854" s="49"/>
      <c r="W854" s="49"/>
      <c r="X854" s="49"/>
      <c r="Y854" s="49"/>
      <c r="Z854" s="49"/>
      <c r="AA854" s="49"/>
      <c r="AB854" s="49"/>
      <c r="AC854" s="49"/>
      <c r="AD854" s="49"/>
      <c r="AE854" s="49"/>
      <c r="AF854" s="49"/>
      <c r="AG854" s="63"/>
      <c r="AH854" s="32">
        <f>COUNTA(F$156:AG$156)-AI854</f>
        <v>28</v>
      </c>
      <c r="AI854" s="78">
        <f t="shared" ref="AI854:AI857" si="1334">AM854+AN854</f>
        <v>0</v>
      </c>
      <c r="AJ854" s="38">
        <f>+COUNTIF(F854:AG854,"休")</f>
        <v>0</v>
      </c>
      <c r="AM854" s="29">
        <f>+COUNTIF(F854:AG854,"－")</f>
        <v>0</v>
      </c>
      <c r="AN854" s="29">
        <f>+COUNTIF(F854:AG854,"外")</f>
        <v>0</v>
      </c>
    </row>
    <row r="855" spans="2:40" x14ac:dyDescent="0.15">
      <c r="B855" s="203"/>
      <c r="C855" s="216"/>
      <c r="D855" s="51" t="str">
        <f>E$15</f>
        <v>●●</v>
      </c>
      <c r="E855" s="109"/>
      <c r="F855" s="52"/>
      <c r="G855" s="53"/>
      <c r="H855" s="53"/>
      <c r="I855" s="53"/>
      <c r="J855" s="53"/>
      <c r="K855" s="53"/>
      <c r="L855" s="53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  <c r="AA855" s="53"/>
      <c r="AB855" s="53"/>
      <c r="AC855" s="53"/>
      <c r="AD855" s="53"/>
      <c r="AE855" s="53"/>
      <c r="AF855" s="53"/>
      <c r="AG855" s="59"/>
      <c r="AH855" s="32">
        <f>COUNTA(F$156:AG$156)-AI855</f>
        <v>28</v>
      </c>
      <c r="AI855" s="4">
        <f t="shared" si="1334"/>
        <v>0</v>
      </c>
      <c r="AJ855" s="156">
        <f t="shared" ref="AJ855:AJ857" si="1335">+COUNTIF(F855:AG855,"休")</f>
        <v>0</v>
      </c>
      <c r="AM855" s="29">
        <f t="shared" ref="AM855:AM857" si="1336">+COUNTIF(F855:AG855,"－")</f>
        <v>0</v>
      </c>
      <c r="AN855" s="29">
        <f>+COUNTIF(F855:AG855,"外")</f>
        <v>0</v>
      </c>
    </row>
    <row r="856" spans="2:40" x14ac:dyDescent="0.15">
      <c r="B856" s="203"/>
      <c r="C856" s="216"/>
      <c r="D856" s="51">
        <f>E$16</f>
        <v>0</v>
      </c>
      <c r="E856" s="109"/>
      <c r="F856" s="52"/>
      <c r="G856" s="53"/>
      <c r="H856" s="53"/>
      <c r="I856" s="53"/>
      <c r="J856" s="53"/>
      <c r="K856" s="53"/>
      <c r="L856" s="53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  <c r="AA856" s="53"/>
      <c r="AB856" s="53"/>
      <c r="AC856" s="53"/>
      <c r="AD856" s="53"/>
      <c r="AE856" s="53"/>
      <c r="AF856" s="53"/>
      <c r="AG856" s="59"/>
      <c r="AH856" s="32">
        <f t="shared" ref="AH856:AH857" si="1337">COUNTA(F$156:AG$156)-AI856</f>
        <v>28</v>
      </c>
      <c r="AI856" s="4">
        <f t="shared" si="1334"/>
        <v>0</v>
      </c>
      <c r="AJ856" s="156">
        <f t="shared" si="1335"/>
        <v>0</v>
      </c>
      <c r="AM856" s="29">
        <f t="shared" si="1336"/>
        <v>0</v>
      </c>
      <c r="AN856" s="29">
        <f>+COUNTIF(F856:AG856,"外")</f>
        <v>0</v>
      </c>
    </row>
    <row r="857" spans="2:40" x14ac:dyDescent="0.15">
      <c r="B857" s="203"/>
      <c r="C857" s="217"/>
      <c r="D857" s="47">
        <f>E$17</f>
        <v>0</v>
      </c>
      <c r="E857" s="86"/>
      <c r="F857" s="52"/>
      <c r="G857" s="54"/>
      <c r="H857" s="54"/>
      <c r="I857" s="54"/>
      <c r="J857" s="54"/>
      <c r="K857" s="54"/>
      <c r="L857" s="54"/>
      <c r="M857" s="54"/>
      <c r="N857" s="54"/>
      <c r="O857" s="54"/>
      <c r="P857" s="54"/>
      <c r="Q857" s="54"/>
      <c r="R857" s="54"/>
      <c r="S857" s="54"/>
      <c r="T857" s="54"/>
      <c r="U857" s="54"/>
      <c r="V857" s="54"/>
      <c r="W857" s="54"/>
      <c r="X857" s="54"/>
      <c r="Y857" s="54"/>
      <c r="Z857" s="54"/>
      <c r="AA857" s="54"/>
      <c r="AB857" s="54"/>
      <c r="AC857" s="54"/>
      <c r="AD857" s="54"/>
      <c r="AE857" s="54"/>
      <c r="AF857" s="54"/>
      <c r="AG857" s="63"/>
      <c r="AH857" s="32">
        <f t="shared" si="1337"/>
        <v>28</v>
      </c>
      <c r="AI857" s="31">
        <f t="shared" si="1334"/>
        <v>0</v>
      </c>
      <c r="AJ857" s="38">
        <f t="shared" si="1335"/>
        <v>0</v>
      </c>
      <c r="AM857" s="29">
        <f t="shared" si="1336"/>
        <v>0</v>
      </c>
      <c r="AN857" s="29">
        <f>+COUNTIF(F857:AG857,"外")</f>
        <v>0</v>
      </c>
    </row>
    <row r="858" spans="2:40" ht="24.75" customHeight="1" x14ac:dyDescent="0.15">
      <c r="B858" s="203"/>
      <c r="C858" s="215" t="s">
        <v>15</v>
      </c>
      <c r="D858" s="29" t="s">
        <v>17</v>
      </c>
      <c r="E858" s="76" t="s">
        <v>30</v>
      </c>
      <c r="F858" s="107"/>
      <c r="G858" s="108"/>
      <c r="H858" s="108"/>
      <c r="I858" s="108"/>
      <c r="J858" s="108"/>
      <c r="K858" s="108"/>
      <c r="L858" s="108"/>
      <c r="M858" s="108"/>
      <c r="N858" s="108"/>
      <c r="O858" s="108"/>
      <c r="P858" s="108"/>
      <c r="Q858" s="108"/>
      <c r="R858" s="108"/>
      <c r="S858" s="108"/>
      <c r="T858" s="108"/>
      <c r="U858" s="108"/>
      <c r="V858" s="108"/>
      <c r="W858" s="108"/>
      <c r="X858" s="108"/>
      <c r="Y858" s="108"/>
      <c r="Z858" s="108"/>
      <c r="AA858" s="108"/>
      <c r="AB858" s="108"/>
      <c r="AC858" s="108"/>
      <c r="AD858" s="108"/>
      <c r="AE858" s="108"/>
      <c r="AF858" s="108"/>
      <c r="AG858" s="139"/>
      <c r="AH858" s="48"/>
      <c r="AI858" s="29"/>
      <c r="AJ858" s="153"/>
    </row>
    <row r="859" spans="2:40" x14ac:dyDescent="0.15">
      <c r="B859" s="203"/>
      <c r="C859" s="216"/>
      <c r="D859" s="23" t="str">
        <f>E$18</f>
        <v>●●</v>
      </c>
      <c r="E859" s="113"/>
      <c r="F859" s="56"/>
      <c r="G859" s="49"/>
      <c r="H859" s="49"/>
      <c r="I859" s="49"/>
      <c r="J859" s="49"/>
      <c r="K859" s="49"/>
      <c r="L859" s="49"/>
      <c r="M859" s="49"/>
      <c r="N859" s="49"/>
      <c r="O859" s="49"/>
      <c r="P859" s="49"/>
      <c r="Q859" s="49"/>
      <c r="R859" s="49"/>
      <c r="S859" s="49"/>
      <c r="T859" s="49"/>
      <c r="U859" s="49"/>
      <c r="V859" s="49"/>
      <c r="W859" s="49"/>
      <c r="X859" s="49"/>
      <c r="Y859" s="49"/>
      <c r="Z859" s="49"/>
      <c r="AA859" s="49"/>
      <c r="AB859" s="49"/>
      <c r="AC859" s="49"/>
      <c r="AD859" s="49"/>
      <c r="AE859" s="49"/>
      <c r="AF859" s="49"/>
      <c r="AG859" s="141"/>
      <c r="AH859" s="32">
        <f>COUNTA(F$156:AG$156)-AI859</f>
        <v>28</v>
      </c>
      <c r="AI859" s="79">
        <f t="shared" ref="AI859:AI862" si="1338">AM859+AN859</f>
        <v>0</v>
      </c>
      <c r="AJ859" s="154">
        <f>+COUNTIF(F859:AG859,"休")</f>
        <v>0</v>
      </c>
      <c r="AM859" s="29">
        <f>+COUNTIF(F859:AG859,"－")</f>
        <v>0</v>
      </c>
      <c r="AN859" s="29">
        <f>+COUNTIF(F859:AG859,"外")</f>
        <v>0</v>
      </c>
    </row>
    <row r="860" spans="2:40" x14ac:dyDescent="0.15">
      <c r="B860" s="203"/>
      <c r="C860" s="216"/>
      <c r="D860" s="51">
        <f>E$19</f>
        <v>0</v>
      </c>
      <c r="E860" s="109"/>
      <c r="F860" s="52"/>
      <c r="G860" s="53"/>
      <c r="H860" s="53"/>
      <c r="I860" s="53"/>
      <c r="J860" s="53"/>
      <c r="K860" s="53"/>
      <c r="L860" s="53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  <c r="AA860" s="53"/>
      <c r="AB860" s="53"/>
      <c r="AC860" s="53"/>
      <c r="AD860" s="53"/>
      <c r="AE860" s="53"/>
      <c r="AF860" s="53"/>
      <c r="AG860" s="59"/>
      <c r="AH860" s="32">
        <f>COUNTA(F$156:AG$156)-AI860</f>
        <v>28</v>
      </c>
      <c r="AI860" s="4">
        <f t="shared" si="1338"/>
        <v>0</v>
      </c>
      <c r="AJ860" s="156">
        <f t="shared" ref="AJ860:AJ862" si="1339">+COUNTIF(F860:AG860,"休")</f>
        <v>0</v>
      </c>
      <c r="AM860" s="29">
        <f t="shared" ref="AM860:AM862" si="1340">+COUNTIF(F860:AG860,"－")</f>
        <v>0</v>
      </c>
      <c r="AN860" s="29">
        <f>+COUNTIF(F860:AG860,"外")</f>
        <v>0</v>
      </c>
    </row>
    <row r="861" spans="2:40" x14ac:dyDescent="0.15">
      <c r="B861" s="203"/>
      <c r="C861" s="216"/>
      <c r="D861" s="51">
        <f>E$20</f>
        <v>0</v>
      </c>
      <c r="E861" s="109"/>
      <c r="F861" s="52"/>
      <c r="G861" s="53"/>
      <c r="H861" s="53"/>
      <c r="I861" s="53"/>
      <c r="J861" s="53"/>
      <c r="K861" s="53"/>
      <c r="L861" s="53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  <c r="AA861" s="53"/>
      <c r="AB861" s="53"/>
      <c r="AC861" s="53"/>
      <c r="AD861" s="53"/>
      <c r="AE861" s="53"/>
      <c r="AF861" s="53"/>
      <c r="AG861" s="59"/>
      <c r="AH861" s="32">
        <f t="shared" ref="AH861:AH862" si="1341">COUNTA(F$156:AG$156)-AI861</f>
        <v>28</v>
      </c>
      <c r="AI861" s="4">
        <f t="shared" si="1338"/>
        <v>0</v>
      </c>
      <c r="AJ861" s="156">
        <f t="shared" si="1339"/>
        <v>0</v>
      </c>
      <c r="AM861" s="29">
        <f t="shared" si="1340"/>
        <v>0</v>
      </c>
      <c r="AN861" s="29">
        <f>+COUNTIF(F861:AG861,"外")</f>
        <v>0</v>
      </c>
    </row>
    <row r="862" spans="2:40" x14ac:dyDescent="0.15">
      <c r="B862" s="204"/>
      <c r="C862" s="217"/>
      <c r="D862" s="55">
        <f>E$21</f>
        <v>0</v>
      </c>
      <c r="E862" s="111"/>
      <c r="F862" s="160"/>
      <c r="G862" s="58"/>
      <c r="H862" s="58"/>
      <c r="I862" s="58"/>
      <c r="J862" s="58"/>
      <c r="K862" s="58"/>
      <c r="L862" s="58"/>
      <c r="M862" s="58"/>
      <c r="N862" s="58"/>
      <c r="O862" s="58"/>
      <c r="P862" s="58"/>
      <c r="Q862" s="58"/>
      <c r="R862" s="58"/>
      <c r="S862" s="58"/>
      <c r="T862" s="58"/>
      <c r="U862" s="58"/>
      <c r="V862" s="58"/>
      <c r="W862" s="58"/>
      <c r="X862" s="58"/>
      <c r="Y862" s="58"/>
      <c r="Z862" s="58"/>
      <c r="AA862" s="58"/>
      <c r="AB862" s="58"/>
      <c r="AC862" s="58"/>
      <c r="AD862" s="58"/>
      <c r="AE862" s="58"/>
      <c r="AF862" s="58"/>
      <c r="AG862" s="77"/>
      <c r="AH862" s="142">
        <f t="shared" si="1341"/>
        <v>28</v>
      </c>
      <c r="AI862" s="151">
        <f t="shared" si="1338"/>
        <v>0</v>
      </c>
      <c r="AJ862" s="155">
        <f t="shared" si="1339"/>
        <v>0</v>
      </c>
      <c r="AM862" s="29">
        <f t="shared" si="1340"/>
        <v>0</v>
      </c>
      <c r="AN862" s="29">
        <f>+COUNTIF(F862:AG862,"外")</f>
        <v>0</v>
      </c>
    </row>
  </sheetData>
  <mergeCells count="610">
    <mergeCell ref="AK824:AK826"/>
    <mergeCell ref="AM824:AM825"/>
    <mergeCell ref="AN824:AN825"/>
    <mergeCell ref="AK844:AK846"/>
    <mergeCell ref="AM844:AM845"/>
    <mergeCell ref="AN844:AN845"/>
    <mergeCell ref="AK758:AK760"/>
    <mergeCell ref="AM758:AM759"/>
    <mergeCell ref="AN758:AN759"/>
    <mergeCell ref="AK784:AK786"/>
    <mergeCell ref="AM784:AM785"/>
    <mergeCell ref="AN784:AN785"/>
    <mergeCell ref="AK804:AK806"/>
    <mergeCell ref="AM804:AM805"/>
    <mergeCell ref="AN804:AN805"/>
    <mergeCell ref="AK698:AK700"/>
    <mergeCell ref="AM698:AM699"/>
    <mergeCell ref="AN698:AN699"/>
    <mergeCell ref="AK718:AK720"/>
    <mergeCell ref="AM718:AM719"/>
    <mergeCell ref="AN718:AN719"/>
    <mergeCell ref="AK738:AK740"/>
    <mergeCell ref="AM738:AM739"/>
    <mergeCell ref="AN738:AN739"/>
    <mergeCell ref="AK632:AK634"/>
    <mergeCell ref="AM632:AM633"/>
    <mergeCell ref="AN632:AN633"/>
    <mergeCell ref="AK652:AK654"/>
    <mergeCell ref="AM652:AM653"/>
    <mergeCell ref="AN652:AN653"/>
    <mergeCell ref="AK672:AK674"/>
    <mergeCell ref="AM672:AM673"/>
    <mergeCell ref="AN672:AN673"/>
    <mergeCell ref="AK566:AK568"/>
    <mergeCell ref="AM566:AM567"/>
    <mergeCell ref="AN566:AN567"/>
    <mergeCell ref="AK586:AK588"/>
    <mergeCell ref="AM586:AM587"/>
    <mergeCell ref="AN586:AN587"/>
    <mergeCell ref="AK612:AK614"/>
    <mergeCell ref="AM612:AM613"/>
    <mergeCell ref="AN612:AN613"/>
    <mergeCell ref="AK500:AK502"/>
    <mergeCell ref="AM500:AM501"/>
    <mergeCell ref="AN500:AN501"/>
    <mergeCell ref="AK526:AK528"/>
    <mergeCell ref="AM526:AM527"/>
    <mergeCell ref="AN526:AN527"/>
    <mergeCell ref="AK546:AK548"/>
    <mergeCell ref="AM546:AM547"/>
    <mergeCell ref="AN546:AN547"/>
    <mergeCell ref="AK440:AK442"/>
    <mergeCell ref="AM440:AM441"/>
    <mergeCell ref="AN440:AN441"/>
    <mergeCell ref="AK460:AK462"/>
    <mergeCell ref="AM460:AM461"/>
    <mergeCell ref="AN460:AN461"/>
    <mergeCell ref="AK480:AK482"/>
    <mergeCell ref="AM480:AM481"/>
    <mergeCell ref="AN480:AN481"/>
    <mergeCell ref="AK374:AK376"/>
    <mergeCell ref="AM374:AM375"/>
    <mergeCell ref="AN374:AN375"/>
    <mergeCell ref="AK394:AK396"/>
    <mergeCell ref="AM394:AM395"/>
    <mergeCell ref="AN394:AN395"/>
    <mergeCell ref="AK414:AK416"/>
    <mergeCell ref="AM414:AM415"/>
    <mergeCell ref="AN414:AN415"/>
    <mergeCell ref="AK308:AK310"/>
    <mergeCell ref="AM308:AM309"/>
    <mergeCell ref="AN308:AN309"/>
    <mergeCell ref="AK328:AK330"/>
    <mergeCell ref="AM328:AM329"/>
    <mergeCell ref="AN328:AN329"/>
    <mergeCell ref="AK354:AK356"/>
    <mergeCell ref="AM354:AM355"/>
    <mergeCell ref="AN354:AN355"/>
    <mergeCell ref="AK242:AK244"/>
    <mergeCell ref="AM242:AM243"/>
    <mergeCell ref="AN242:AN243"/>
    <mergeCell ref="AK268:AK270"/>
    <mergeCell ref="AM268:AM269"/>
    <mergeCell ref="AN268:AN269"/>
    <mergeCell ref="AK288:AK290"/>
    <mergeCell ref="AM288:AM289"/>
    <mergeCell ref="AN288:AN289"/>
    <mergeCell ref="AK182:AK184"/>
    <mergeCell ref="AM182:AM183"/>
    <mergeCell ref="AN182:AN183"/>
    <mergeCell ref="AK202:AK204"/>
    <mergeCell ref="AM202:AM203"/>
    <mergeCell ref="AN202:AN203"/>
    <mergeCell ref="AK222:AK224"/>
    <mergeCell ref="AM222:AM223"/>
    <mergeCell ref="AN222:AN223"/>
    <mergeCell ref="AK116:AK118"/>
    <mergeCell ref="AM116:AM117"/>
    <mergeCell ref="AN116:AN117"/>
    <mergeCell ref="AK136:AK138"/>
    <mergeCell ref="AM136:AM137"/>
    <mergeCell ref="AN136:AN137"/>
    <mergeCell ref="AK156:AK158"/>
    <mergeCell ref="AM156:AM157"/>
    <mergeCell ref="AN156:AN157"/>
    <mergeCell ref="AM23:AM24"/>
    <mergeCell ref="AN23:AN24"/>
    <mergeCell ref="AK43:AK45"/>
    <mergeCell ref="AM43:AM44"/>
    <mergeCell ref="AN43:AN44"/>
    <mergeCell ref="AK63:AK65"/>
    <mergeCell ref="AM63:AM64"/>
    <mergeCell ref="AN63:AN64"/>
    <mergeCell ref="AK96:AK98"/>
    <mergeCell ref="AM96:AM97"/>
    <mergeCell ref="AN96:AN97"/>
    <mergeCell ref="AK23:AK25"/>
    <mergeCell ref="AD2:AF2"/>
    <mergeCell ref="AG2:AJ2"/>
    <mergeCell ref="B3:C3"/>
    <mergeCell ref="X3:AB3"/>
    <mergeCell ref="B4:C4"/>
    <mergeCell ref="E4:G4"/>
    <mergeCell ref="X4:AB4"/>
    <mergeCell ref="N5:V5"/>
    <mergeCell ref="B6:B7"/>
    <mergeCell ref="C6:D7"/>
    <mergeCell ref="E6:G7"/>
    <mergeCell ref="H6:J6"/>
    <mergeCell ref="K6:M6"/>
    <mergeCell ref="N6:P6"/>
    <mergeCell ref="Q6:S6"/>
    <mergeCell ref="T6:V6"/>
    <mergeCell ref="H7:J7"/>
    <mergeCell ref="K7:M7"/>
    <mergeCell ref="N7:P7"/>
    <mergeCell ref="Q7:S7"/>
    <mergeCell ref="T7:V7"/>
    <mergeCell ref="X7:AD7"/>
    <mergeCell ref="B8:B13"/>
    <mergeCell ref="C8:D13"/>
    <mergeCell ref="E8:G8"/>
    <mergeCell ref="H8:J8"/>
    <mergeCell ref="K8:M8"/>
    <mergeCell ref="N8:P8"/>
    <mergeCell ref="Q8:S8"/>
    <mergeCell ref="T8:V21"/>
    <mergeCell ref="X8:AB8"/>
    <mergeCell ref="N14:P14"/>
    <mergeCell ref="Q14:S14"/>
    <mergeCell ref="E15:G15"/>
    <mergeCell ref="H15:J15"/>
    <mergeCell ref="K15:M15"/>
    <mergeCell ref="N15:P15"/>
    <mergeCell ref="Q15:S15"/>
    <mergeCell ref="E13:G13"/>
    <mergeCell ref="H13:J13"/>
    <mergeCell ref="K13:M13"/>
    <mergeCell ref="N13:P13"/>
    <mergeCell ref="Q13:S13"/>
    <mergeCell ref="E14:G14"/>
    <mergeCell ref="H14:J14"/>
    <mergeCell ref="K14:M14"/>
    <mergeCell ref="AC8:AD8"/>
    <mergeCell ref="E9:G9"/>
    <mergeCell ref="H9:J9"/>
    <mergeCell ref="K9:M9"/>
    <mergeCell ref="N9:P9"/>
    <mergeCell ref="Q9:S9"/>
    <mergeCell ref="X9:AB9"/>
    <mergeCell ref="AC9:AD9"/>
    <mergeCell ref="E10:G10"/>
    <mergeCell ref="H10:J10"/>
    <mergeCell ref="K10:M10"/>
    <mergeCell ref="N10:P10"/>
    <mergeCell ref="Q10:S10"/>
    <mergeCell ref="X10:AB10"/>
    <mergeCell ref="AC10:AD10"/>
    <mergeCell ref="AC11:AD11"/>
    <mergeCell ref="E12:G12"/>
    <mergeCell ref="H12:J12"/>
    <mergeCell ref="K12:M12"/>
    <mergeCell ref="N12:P12"/>
    <mergeCell ref="Q12:S12"/>
    <mergeCell ref="E11:G11"/>
    <mergeCell ref="H11:J11"/>
    <mergeCell ref="K11:M11"/>
    <mergeCell ref="N11:P11"/>
    <mergeCell ref="Q11:S11"/>
    <mergeCell ref="X11:AB11"/>
    <mergeCell ref="E16:G16"/>
    <mergeCell ref="H16:J16"/>
    <mergeCell ref="K16:M16"/>
    <mergeCell ref="N16:P16"/>
    <mergeCell ref="Q16:S16"/>
    <mergeCell ref="E17:G17"/>
    <mergeCell ref="H17:J17"/>
    <mergeCell ref="K17:M17"/>
    <mergeCell ref="N17:P17"/>
    <mergeCell ref="Q17:S17"/>
    <mergeCell ref="W20:Z21"/>
    <mergeCell ref="E21:G21"/>
    <mergeCell ref="H21:J21"/>
    <mergeCell ref="K21:M21"/>
    <mergeCell ref="N21:P21"/>
    <mergeCell ref="Q21:S21"/>
    <mergeCell ref="B14:B21"/>
    <mergeCell ref="C14:D17"/>
    <mergeCell ref="Q19:S19"/>
    <mergeCell ref="E20:G20"/>
    <mergeCell ref="H20:J20"/>
    <mergeCell ref="K20:M20"/>
    <mergeCell ref="N20:P20"/>
    <mergeCell ref="Q20:S20"/>
    <mergeCell ref="C18:D21"/>
    <mergeCell ref="E18:G18"/>
    <mergeCell ref="H18:J18"/>
    <mergeCell ref="K18:M18"/>
    <mergeCell ref="N18:P18"/>
    <mergeCell ref="Q18:S18"/>
    <mergeCell ref="E19:G19"/>
    <mergeCell ref="H19:J19"/>
    <mergeCell ref="K19:M19"/>
    <mergeCell ref="N19:P19"/>
    <mergeCell ref="B32:B41"/>
    <mergeCell ref="C32:C36"/>
    <mergeCell ref="C37:C41"/>
    <mergeCell ref="AH43:AH45"/>
    <mergeCell ref="AI43:AI45"/>
    <mergeCell ref="AJ43:AJ45"/>
    <mergeCell ref="AH23:AH25"/>
    <mergeCell ref="AI23:AI25"/>
    <mergeCell ref="AJ23:AJ25"/>
    <mergeCell ref="B26:B31"/>
    <mergeCell ref="C26:C31"/>
    <mergeCell ref="AI63:AI65"/>
    <mergeCell ref="AJ63:AJ65"/>
    <mergeCell ref="B66:B71"/>
    <mergeCell ref="C66:C71"/>
    <mergeCell ref="B72:B81"/>
    <mergeCell ref="C72:C76"/>
    <mergeCell ref="C77:C81"/>
    <mergeCell ref="B46:B51"/>
    <mergeCell ref="C46:C51"/>
    <mergeCell ref="B52:B61"/>
    <mergeCell ref="C52:C56"/>
    <mergeCell ref="C57:C61"/>
    <mergeCell ref="AH63:AH65"/>
    <mergeCell ref="AD92:AF92"/>
    <mergeCell ref="AG92:AJ92"/>
    <mergeCell ref="B93:C93"/>
    <mergeCell ref="X93:AB93"/>
    <mergeCell ref="B94:C94"/>
    <mergeCell ref="E94:G94"/>
    <mergeCell ref="X94:AB94"/>
    <mergeCell ref="G85:J85"/>
    <mergeCell ref="L85:O85"/>
    <mergeCell ref="Q85:T85"/>
    <mergeCell ref="V85:Y85"/>
    <mergeCell ref="AA85:AD85"/>
    <mergeCell ref="G87:J87"/>
    <mergeCell ref="L87:O87"/>
    <mergeCell ref="Q87:T87"/>
    <mergeCell ref="V87:Y87"/>
    <mergeCell ref="AA87:AD87"/>
    <mergeCell ref="AF87:AJ87"/>
    <mergeCell ref="AH116:AH118"/>
    <mergeCell ref="AI116:AI118"/>
    <mergeCell ref="AJ116:AJ118"/>
    <mergeCell ref="B119:B124"/>
    <mergeCell ref="C119:C124"/>
    <mergeCell ref="B125:B134"/>
    <mergeCell ref="C125:C129"/>
    <mergeCell ref="C130:C134"/>
    <mergeCell ref="AH96:AH98"/>
    <mergeCell ref="AI96:AI98"/>
    <mergeCell ref="AJ96:AJ98"/>
    <mergeCell ref="B99:B104"/>
    <mergeCell ref="C99:C104"/>
    <mergeCell ref="B105:B114"/>
    <mergeCell ref="C105:C109"/>
    <mergeCell ref="C110:C114"/>
    <mergeCell ref="AH156:AH158"/>
    <mergeCell ref="AI156:AI158"/>
    <mergeCell ref="AJ156:AJ158"/>
    <mergeCell ref="B159:B164"/>
    <mergeCell ref="C159:C164"/>
    <mergeCell ref="B165:B174"/>
    <mergeCell ref="C165:C169"/>
    <mergeCell ref="C170:C174"/>
    <mergeCell ref="AH136:AH138"/>
    <mergeCell ref="AI136:AI138"/>
    <mergeCell ref="AJ136:AJ138"/>
    <mergeCell ref="B139:B144"/>
    <mergeCell ref="C139:C144"/>
    <mergeCell ref="B145:B154"/>
    <mergeCell ref="C145:C149"/>
    <mergeCell ref="C150:C154"/>
    <mergeCell ref="AH182:AH184"/>
    <mergeCell ref="AI182:AI184"/>
    <mergeCell ref="AJ182:AJ184"/>
    <mergeCell ref="B185:B190"/>
    <mergeCell ref="C185:C190"/>
    <mergeCell ref="B191:B200"/>
    <mergeCell ref="C191:C195"/>
    <mergeCell ref="C196:C200"/>
    <mergeCell ref="AD178:AF178"/>
    <mergeCell ref="AG178:AJ178"/>
    <mergeCell ref="B179:C179"/>
    <mergeCell ref="X179:AB179"/>
    <mergeCell ref="B180:C180"/>
    <mergeCell ref="E180:G180"/>
    <mergeCell ref="X180:AB180"/>
    <mergeCell ref="AH222:AH224"/>
    <mergeCell ref="AI222:AI224"/>
    <mergeCell ref="AJ222:AJ224"/>
    <mergeCell ref="B225:B230"/>
    <mergeCell ref="C225:C230"/>
    <mergeCell ref="B231:B240"/>
    <mergeCell ref="C231:C235"/>
    <mergeCell ref="C236:C240"/>
    <mergeCell ref="AH202:AH204"/>
    <mergeCell ref="AI202:AI204"/>
    <mergeCell ref="AJ202:AJ204"/>
    <mergeCell ref="B205:B210"/>
    <mergeCell ref="C205:C210"/>
    <mergeCell ref="B211:B220"/>
    <mergeCell ref="C211:C215"/>
    <mergeCell ref="C216:C220"/>
    <mergeCell ref="AD264:AF264"/>
    <mergeCell ref="AG264:AJ264"/>
    <mergeCell ref="B265:C265"/>
    <mergeCell ref="X265:AB265"/>
    <mergeCell ref="B266:C266"/>
    <mergeCell ref="E266:G266"/>
    <mergeCell ref="X266:AB266"/>
    <mergeCell ref="AH242:AH244"/>
    <mergeCell ref="AI242:AI244"/>
    <mergeCell ref="AJ242:AJ244"/>
    <mergeCell ref="B245:B250"/>
    <mergeCell ref="C245:C250"/>
    <mergeCell ref="B251:B260"/>
    <mergeCell ref="C251:C255"/>
    <mergeCell ref="C256:C260"/>
    <mergeCell ref="AH288:AH290"/>
    <mergeCell ref="AI288:AI290"/>
    <mergeCell ref="AJ288:AJ290"/>
    <mergeCell ref="B291:B296"/>
    <mergeCell ref="C291:C296"/>
    <mergeCell ref="B297:B306"/>
    <mergeCell ref="C297:C301"/>
    <mergeCell ref="C302:C306"/>
    <mergeCell ref="AH268:AH270"/>
    <mergeCell ref="AI268:AI270"/>
    <mergeCell ref="AJ268:AJ270"/>
    <mergeCell ref="B271:B276"/>
    <mergeCell ref="C271:C276"/>
    <mergeCell ref="B277:B286"/>
    <mergeCell ref="C277:C281"/>
    <mergeCell ref="C282:C286"/>
    <mergeCell ref="AH328:AH330"/>
    <mergeCell ref="AI328:AI330"/>
    <mergeCell ref="AJ328:AJ330"/>
    <mergeCell ref="B331:B336"/>
    <mergeCell ref="C331:C336"/>
    <mergeCell ref="B337:B346"/>
    <mergeCell ref="C337:C341"/>
    <mergeCell ref="C342:C346"/>
    <mergeCell ref="AH308:AH310"/>
    <mergeCell ref="AI308:AI310"/>
    <mergeCell ref="AJ308:AJ310"/>
    <mergeCell ref="B311:B316"/>
    <mergeCell ref="C311:C316"/>
    <mergeCell ref="B317:B326"/>
    <mergeCell ref="C317:C321"/>
    <mergeCell ref="C322:C326"/>
    <mergeCell ref="AH354:AH356"/>
    <mergeCell ref="AI354:AI356"/>
    <mergeCell ref="AJ354:AJ356"/>
    <mergeCell ref="B357:B362"/>
    <mergeCell ref="C357:C362"/>
    <mergeCell ref="B363:B372"/>
    <mergeCell ref="C363:C367"/>
    <mergeCell ref="C368:C372"/>
    <mergeCell ref="AD350:AF350"/>
    <mergeCell ref="AG350:AJ350"/>
    <mergeCell ref="B351:C351"/>
    <mergeCell ref="X351:AB351"/>
    <mergeCell ref="B352:C352"/>
    <mergeCell ref="E352:G352"/>
    <mergeCell ref="X352:AB352"/>
    <mergeCell ref="AH394:AH396"/>
    <mergeCell ref="AI394:AI396"/>
    <mergeCell ref="AJ394:AJ396"/>
    <mergeCell ref="B397:B402"/>
    <mergeCell ref="C397:C402"/>
    <mergeCell ref="B403:B412"/>
    <mergeCell ref="C403:C407"/>
    <mergeCell ref="C408:C412"/>
    <mergeCell ref="AH374:AH376"/>
    <mergeCell ref="AI374:AI376"/>
    <mergeCell ref="AJ374:AJ376"/>
    <mergeCell ref="B377:B382"/>
    <mergeCell ref="C377:C382"/>
    <mergeCell ref="B383:B392"/>
    <mergeCell ref="C383:C387"/>
    <mergeCell ref="C388:C392"/>
    <mergeCell ref="AD436:AF436"/>
    <mergeCell ref="AG436:AJ436"/>
    <mergeCell ref="B437:C437"/>
    <mergeCell ref="X437:AB437"/>
    <mergeCell ref="B438:C438"/>
    <mergeCell ref="E438:G438"/>
    <mergeCell ref="X438:AB438"/>
    <mergeCell ref="AH414:AH416"/>
    <mergeCell ref="AI414:AI416"/>
    <mergeCell ref="AJ414:AJ416"/>
    <mergeCell ref="B417:B422"/>
    <mergeCell ref="C417:C422"/>
    <mergeCell ref="B423:B432"/>
    <mergeCell ref="C423:C427"/>
    <mergeCell ref="C428:C432"/>
    <mergeCell ref="AH460:AH462"/>
    <mergeCell ref="AI460:AI462"/>
    <mergeCell ref="AJ460:AJ462"/>
    <mergeCell ref="B463:B468"/>
    <mergeCell ref="C463:C468"/>
    <mergeCell ref="B469:B478"/>
    <mergeCell ref="C469:C473"/>
    <mergeCell ref="C474:C478"/>
    <mergeCell ref="AH440:AH442"/>
    <mergeCell ref="AI440:AI442"/>
    <mergeCell ref="AJ440:AJ442"/>
    <mergeCell ref="B443:B448"/>
    <mergeCell ref="C443:C448"/>
    <mergeCell ref="B449:B458"/>
    <mergeCell ref="C449:C453"/>
    <mergeCell ref="C454:C458"/>
    <mergeCell ref="AH500:AH502"/>
    <mergeCell ref="AI500:AI502"/>
    <mergeCell ref="AJ500:AJ502"/>
    <mergeCell ref="B503:B508"/>
    <mergeCell ref="C503:C508"/>
    <mergeCell ref="B509:B518"/>
    <mergeCell ref="C509:C513"/>
    <mergeCell ref="C514:C518"/>
    <mergeCell ref="AH480:AH482"/>
    <mergeCell ref="AI480:AI482"/>
    <mergeCell ref="AJ480:AJ482"/>
    <mergeCell ref="B483:B488"/>
    <mergeCell ref="C483:C488"/>
    <mergeCell ref="B489:B498"/>
    <mergeCell ref="C489:C493"/>
    <mergeCell ref="C494:C498"/>
    <mergeCell ref="AH526:AH528"/>
    <mergeCell ref="AI526:AI528"/>
    <mergeCell ref="AJ526:AJ528"/>
    <mergeCell ref="B529:B534"/>
    <mergeCell ref="C529:C534"/>
    <mergeCell ref="B535:B544"/>
    <mergeCell ref="C535:C539"/>
    <mergeCell ref="C540:C544"/>
    <mergeCell ref="AD522:AF522"/>
    <mergeCell ref="AG522:AJ522"/>
    <mergeCell ref="B523:C523"/>
    <mergeCell ref="X523:AB523"/>
    <mergeCell ref="B524:C524"/>
    <mergeCell ref="E524:G524"/>
    <mergeCell ref="X524:AB524"/>
    <mergeCell ref="AH566:AH568"/>
    <mergeCell ref="AI566:AI568"/>
    <mergeCell ref="AJ566:AJ568"/>
    <mergeCell ref="B569:B574"/>
    <mergeCell ref="C569:C574"/>
    <mergeCell ref="B575:B584"/>
    <mergeCell ref="C575:C579"/>
    <mergeCell ref="C580:C584"/>
    <mergeCell ref="AH546:AH548"/>
    <mergeCell ref="AI546:AI548"/>
    <mergeCell ref="AJ546:AJ548"/>
    <mergeCell ref="B549:B554"/>
    <mergeCell ref="C549:C554"/>
    <mergeCell ref="B555:B564"/>
    <mergeCell ref="C555:C559"/>
    <mergeCell ref="C560:C564"/>
    <mergeCell ref="AD608:AF608"/>
    <mergeCell ref="AG608:AJ608"/>
    <mergeCell ref="B609:C609"/>
    <mergeCell ref="X609:AB609"/>
    <mergeCell ref="B610:C610"/>
    <mergeCell ref="E610:G610"/>
    <mergeCell ref="X610:AB610"/>
    <mergeCell ref="AH586:AH588"/>
    <mergeCell ref="AI586:AI588"/>
    <mergeCell ref="AJ586:AJ588"/>
    <mergeCell ref="B589:B594"/>
    <mergeCell ref="C589:C594"/>
    <mergeCell ref="B595:B604"/>
    <mergeCell ref="C595:C599"/>
    <mergeCell ref="C600:C604"/>
    <mergeCell ref="AH632:AH634"/>
    <mergeCell ref="AI632:AI634"/>
    <mergeCell ref="AJ632:AJ634"/>
    <mergeCell ref="B635:B640"/>
    <mergeCell ref="C635:C640"/>
    <mergeCell ref="B641:B650"/>
    <mergeCell ref="C641:C645"/>
    <mergeCell ref="C646:C650"/>
    <mergeCell ref="AH612:AH614"/>
    <mergeCell ref="AI612:AI614"/>
    <mergeCell ref="AJ612:AJ614"/>
    <mergeCell ref="B615:B620"/>
    <mergeCell ref="C615:C620"/>
    <mergeCell ref="B621:B630"/>
    <mergeCell ref="C621:C625"/>
    <mergeCell ref="C626:C630"/>
    <mergeCell ref="AH672:AH674"/>
    <mergeCell ref="AI672:AI674"/>
    <mergeCell ref="AJ672:AJ674"/>
    <mergeCell ref="B675:B680"/>
    <mergeCell ref="C675:C680"/>
    <mergeCell ref="B681:B690"/>
    <mergeCell ref="C681:C685"/>
    <mergeCell ref="C686:C690"/>
    <mergeCell ref="AH652:AH654"/>
    <mergeCell ref="AI652:AI654"/>
    <mergeCell ref="AJ652:AJ654"/>
    <mergeCell ref="B655:B660"/>
    <mergeCell ref="C655:C660"/>
    <mergeCell ref="B661:B670"/>
    <mergeCell ref="C661:C665"/>
    <mergeCell ref="C666:C670"/>
    <mergeCell ref="AH698:AH700"/>
    <mergeCell ref="AI698:AI700"/>
    <mergeCell ref="AJ698:AJ700"/>
    <mergeCell ref="B701:B706"/>
    <mergeCell ref="C701:C706"/>
    <mergeCell ref="B707:B716"/>
    <mergeCell ref="C707:C711"/>
    <mergeCell ref="C712:C716"/>
    <mergeCell ref="AD694:AF694"/>
    <mergeCell ref="AG694:AJ694"/>
    <mergeCell ref="B695:C695"/>
    <mergeCell ref="X695:AB695"/>
    <mergeCell ref="B696:C696"/>
    <mergeCell ref="E696:G696"/>
    <mergeCell ref="X696:AB696"/>
    <mergeCell ref="AH738:AH740"/>
    <mergeCell ref="AI738:AI740"/>
    <mergeCell ref="AJ738:AJ740"/>
    <mergeCell ref="B741:B746"/>
    <mergeCell ref="C741:C746"/>
    <mergeCell ref="B747:B756"/>
    <mergeCell ref="C747:C751"/>
    <mergeCell ref="C752:C756"/>
    <mergeCell ref="AH718:AH720"/>
    <mergeCell ref="AI718:AI720"/>
    <mergeCell ref="AJ718:AJ720"/>
    <mergeCell ref="B721:B726"/>
    <mergeCell ref="C721:C726"/>
    <mergeCell ref="B727:B736"/>
    <mergeCell ref="C727:C731"/>
    <mergeCell ref="C732:C736"/>
    <mergeCell ref="AD780:AF780"/>
    <mergeCell ref="AG780:AJ780"/>
    <mergeCell ref="B781:C781"/>
    <mergeCell ref="X781:AB781"/>
    <mergeCell ref="B782:C782"/>
    <mergeCell ref="E782:G782"/>
    <mergeCell ref="X782:AB782"/>
    <mergeCell ref="AH758:AH760"/>
    <mergeCell ref="AI758:AI760"/>
    <mergeCell ref="AJ758:AJ760"/>
    <mergeCell ref="B761:B766"/>
    <mergeCell ref="C761:C766"/>
    <mergeCell ref="B767:B776"/>
    <mergeCell ref="C767:C771"/>
    <mergeCell ref="C772:C776"/>
    <mergeCell ref="AH804:AH806"/>
    <mergeCell ref="AI804:AI806"/>
    <mergeCell ref="AJ804:AJ806"/>
    <mergeCell ref="B807:B812"/>
    <mergeCell ref="C807:C812"/>
    <mergeCell ref="B813:B822"/>
    <mergeCell ref="C813:C817"/>
    <mergeCell ref="C818:C822"/>
    <mergeCell ref="AH784:AH786"/>
    <mergeCell ref="AI784:AI786"/>
    <mergeCell ref="AJ784:AJ786"/>
    <mergeCell ref="B787:B792"/>
    <mergeCell ref="C787:C792"/>
    <mergeCell ref="B793:B802"/>
    <mergeCell ref="C793:C797"/>
    <mergeCell ref="C798:C802"/>
    <mergeCell ref="AH844:AH846"/>
    <mergeCell ref="AI844:AI846"/>
    <mergeCell ref="AJ844:AJ846"/>
    <mergeCell ref="B847:B852"/>
    <mergeCell ref="C847:C852"/>
    <mergeCell ref="B853:B862"/>
    <mergeCell ref="C853:C857"/>
    <mergeCell ref="C858:C862"/>
    <mergeCell ref="AH824:AH826"/>
    <mergeCell ref="AI824:AI826"/>
    <mergeCell ref="AJ824:AJ826"/>
    <mergeCell ref="B827:B832"/>
    <mergeCell ref="C827:C832"/>
    <mergeCell ref="B833:B842"/>
    <mergeCell ref="C833:C837"/>
    <mergeCell ref="C838:C842"/>
  </mergeCells>
  <phoneticPr fontId="2"/>
  <conditionalFormatting sqref="F24:AG24 F44:AG44 F137:AG137 F117:AG117 F97:AG97 F64:AG64 AG7 AG9 AG11 AG15 AG13 F85 K85 P85 U85 Z85 F157:AG157">
    <cfRule type="containsText" dxfId="2425" priority="10088" operator="containsText" text="日">
      <formula>NOT(ISERROR(SEARCH("日",F7)))</formula>
    </cfRule>
    <cfRule type="containsText" dxfId="2424" priority="10089" operator="containsText" text="土">
      <formula>NOT(ISERROR(SEARCH("土",F7)))</formula>
    </cfRule>
  </conditionalFormatting>
  <conditionalFormatting sqref="F62:AG62">
    <cfRule type="containsText" dxfId="2423" priority="10047" operator="containsText" text="退">
      <formula>NOT(ISERROR(SEARCH("退",F62)))</formula>
    </cfRule>
    <cfRule type="containsText" dxfId="2422" priority="10048" operator="containsText" text="入">
      <formula>NOT(ISERROR(SEARCH("入",F62)))</formula>
    </cfRule>
    <cfRule type="containsText" dxfId="2421" priority="10049" operator="containsText" text="入,退">
      <formula>NOT(ISERROR(SEARCH("入,退",F62)))</formula>
    </cfRule>
    <cfRule type="containsText" dxfId="2420" priority="10050" operator="containsText" text="入,退">
      <formula>NOT(ISERROR(SEARCH("入,退",F62)))</formula>
    </cfRule>
    <cfRule type="cellIs" dxfId="2419" priority="10052" operator="equal">
      <formula>"休"</formula>
    </cfRule>
  </conditionalFormatting>
  <conditionalFormatting sqref="F62:AG62">
    <cfRule type="containsText" dxfId="2418" priority="10051" operator="containsText" text="休">
      <formula>NOT(ISERROR(SEARCH("休",F62)))</formula>
    </cfRule>
  </conditionalFormatting>
  <conditionalFormatting sqref="F62:AG62">
    <cfRule type="containsText" dxfId="2417" priority="10046" operator="containsText" text="外">
      <formula>NOT(ISERROR(SEARCH("外",F62)))</formula>
    </cfRule>
  </conditionalFormatting>
  <conditionalFormatting sqref="D31">
    <cfRule type="cellIs" dxfId="2416" priority="10024" operator="equal">
      <formula>0</formula>
    </cfRule>
  </conditionalFormatting>
  <conditionalFormatting sqref="D26:D81">
    <cfRule type="cellIs" dxfId="2415" priority="10023" operator="equal">
      <formula>0</formula>
    </cfRule>
  </conditionalFormatting>
  <conditionalFormatting sqref="D98:D114">
    <cfRule type="cellIs" dxfId="2414" priority="10001" operator="equal">
      <formula>0</formula>
    </cfRule>
  </conditionalFormatting>
  <conditionalFormatting sqref="D118:D133">
    <cfRule type="cellIs" dxfId="2413" priority="9979" operator="equal">
      <formula>0</formula>
    </cfRule>
  </conditionalFormatting>
  <conditionalFormatting sqref="D154">
    <cfRule type="cellIs" dxfId="2412" priority="9941" operator="equal">
      <formula>0</formula>
    </cfRule>
  </conditionalFormatting>
  <conditionalFormatting sqref="D174">
    <cfRule type="cellIs" dxfId="2411" priority="9911" operator="equal">
      <formula>0</formula>
    </cfRule>
  </conditionalFormatting>
  <conditionalFormatting sqref="D134">
    <cfRule type="cellIs" dxfId="2410" priority="9971" operator="equal">
      <formula>0</formula>
    </cfRule>
  </conditionalFormatting>
  <conditionalFormatting sqref="D138:D153">
    <cfRule type="cellIs" dxfId="2409" priority="9949" operator="equal">
      <formula>0</formula>
    </cfRule>
  </conditionalFormatting>
  <conditionalFormatting sqref="D158:D173">
    <cfRule type="cellIs" dxfId="2408" priority="9919" operator="equal">
      <formula>0</formula>
    </cfRule>
  </conditionalFormatting>
  <conditionalFormatting sqref="D96:D97">
    <cfRule type="cellIs" dxfId="2407" priority="9910" operator="equal">
      <formula>0</formula>
    </cfRule>
  </conditionalFormatting>
  <conditionalFormatting sqref="D116:D117">
    <cfRule type="cellIs" dxfId="2406" priority="9909" operator="equal">
      <formula>0</formula>
    </cfRule>
  </conditionalFormatting>
  <conditionalFormatting sqref="D136:D137">
    <cfRule type="cellIs" dxfId="2405" priority="9908" operator="equal">
      <formula>0</formula>
    </cfRule>
  </conditionalFormatting>
  <conditionalFormatting sqref="D156:D157">
    <cfRule type="cellIs" dxfId="2404" priority="9907" operator="equal">
      <formula>0</formula>
    </cfRule>
  </conditionalFormatting>
  <conditionalFormatting sqref="T8:V21">
    <cfRule type="cellIs" dxfId="2403" priority="9372" operator="between">
      <formula>0.214</formula>
      <formula>0.249</formula>
    </cfRule>
    <cfRule type="cellIs" dxfId="2402" priority="9373" operator="between">
      <formula>0.25</formula>
      <formula>0.284</formula>
    </cfRule>
    <cfRule type="cellIs" dxfId="2401" priority="9374" operator="greaterThanOrEqual">
      <formula>0.285</formula>
    </cfRule>
  </conditionalFormatting>
  <conditionalFormatting sqref="AD20:AD21">
    <cfRule type="containsText" dxfId="2400" priority="9371" operator="containsText" text="対象外">
      <formula>NOT(ISERROR(SEARCH("対象外",AD20)))</formula>
    </cfRule>
  </conditionalFormatting>
  <conditionalFormatting sqref="W20 AB20:AC21">
    <cfRule type="containsText" dxfId="2399" priority="9370" operator="containsText" text="対象外">
      <formula>NOT(ISERROR(SEARCH("対象外",W20)))</formula>
    </cfRule>
  </conditionalFormatting>
  <conditionalFormatting sqref="W20 AA20:AA21">
    <cfRule type="containsText" dxfId="2398" priority="9369" operator="containsText" text="補正無し">
      <formula>NOT(ISERROR(SEARCH("補正無し",W20)))</formula>
    </cfRule>
  </conditionalFormatting>
  <conditionalFormatting sqref="F85">
    <cfRule type="containsText" dxfId="2397" priority="9332" operator="containsText" text="その他">
      <formula>NOT(ISERROR(SEARCH("その他",F85)))</formula>
    </cfRule>
    <cfRule type="containsText" dxfId="2396" priority="9333" operator="containsText" text="冬休">
      <formula>NOT(ISERROR(SEARCH("冬休",F85)))</formula>
    </cfRule>
    <cfRule type="containsText" dxfId="2395" priority="9334" operator="containsText" text="夏休">
      <formula>NOT(ISERROR(SEARCH("夏休",F85)))</formula>
    </cfRule>
    <cfRule type="containsText" dxfId="2394" priority="9335" operator="containsText" text="製作">
      <formula>NOT(ISERROR(SEARCH("製作",F85)))</formula>
    </cfRule>
    <cfRule type="cellIs" dxfId="2393" priority="9336" operator="equal">
      <formula>"中止,製作"</formula>
    </cfRule>
    <cfRule type="containsText" dxfId="2392" priority="9339" operator="containsText" text="中止,製作,夏休,冬休,その他">
      <formula>NOT(ISERROR(SEARCH("中止,製作,夏休,冬休,その他",F85)))</formula>
    </cfRule>
    <cfRule type="containsText" dxfId="2391" priority="9340" operator="containsText" text="中止">
      <formula>NOT(ISERROR(SEARCH("中止",F85)))</formula>
    </cfRule>
  </conditionalFormatting>
  <conditionalFormatting sqref="K85">
    <cfRule type="containsText" dxfId="2390" priority="9337" operator="containsText" text="中止,製作,夏休,冬休,その他">
      <formula>NOT(ISERROR(SEARCH("中止,製作,夏休,冬休,その他",K85)))</formula>
    </cfRule>
    <cfRule type="containsText" dxfId="2389" priority="9338" operator="containsText" text="中止">
      <formula>NOT(ISERROR(SEARCH("中止",K85)))</formula>
    </cfRule>
  </conditionalFormatting>
  <conditionalFormatting sqref="K85">
    <cfRule type="containsText" dxfId="2388" priority="9325" operator="containsText" text="その他">
      <formula>NOT(ISERROR(SEARCH("その他",K85)))</formula>
    </cfRule>
    <cfRule type="containsText" dxfId="2387" priority="9326" operator="containsText" text="冬休">
      <formula>NOT(ISERROR(SEARCH("冬休",K85)))</formula>
    </cfRule>
    <cfRule type="containsText" dxfId="2386" priority="9327" operator="containsText" text="夏休">
      <formula>NOT(ISERROR(SEARCH("夏休",K85)))</formula>
    </cfRule>
    <cfRule type="containsText" dxfId="2385" priority="9328" operator="containsText" text="製作">
      <formula>NOT(ISERROR(SEARCH("製作",K85)))</formula>
    </cfRule>
    <cfRule type="cellIs" dxfId="2384" priority="9329" operator="equal">
      <formula>"中止,製作"</formula>
    </cfRule>
    <cfRule type="containsText" dxfId="2383" priority="9330" operator="containsText" text="中止,製作,夏休,冬休,その他">
      <formula>NOT(ISERROR(SEARCH("中止,製作,夏休,冬休,その他",K85)))</formula>
    </cfRule>
    <cfRule type="containsText" dxfId="2382" priority="9331" operator="containsText" text="中止">
      <formula>NOT(ISERROR(SEARCH("中止",K85)))</formula>
    </cfRule>
  </conditionalFormatting>
  <conditionalFormatting sqref="P85">
    <cfRule type="containsText" dxfId="2381" priority="9318" operator="containsText" text="その他">
      <formula>NOT(ISERROR(SEARCH("その他",P85)))</formula>
    </cfRule>
    <cfRule type="containsText" dxfId="2380" priority="9319" operator="containsText" text="冬休">
      <formula>NOT(ISERROR(SEARCH("冬休",P85)))</formula>
    </cfRule>
    <cfRule type="containsText" dxfId="2379" priority="9320" operator="containsText" text="夏休">
      <formula>NOT(ISERROR(SEARCH("夏休",P85)))</formula>
    </cfRule>
    <cfRule type="containsText" dxfId="2378" priority="9321" operator="containsText" text="製作">
      <formula>NOT(ISERROR(SEARCH("製作",P85)))</formula>
    </cfRule>
    <cfRule type="cellIs" dxfId="2377" priority="9322" operator="equal">
      <formula>"中止,製作"</formula>
    </cfRule>
    <cfRule type="containsText" dxfId="2376" priority="9323" operator="containsText" text="中止,製作,夏休,冬休,その他">
      <formula>NOT(ISERROR(SEARCH("中止,製作,夏休,冬休,その他",P85)))</formula>
    </cfRule>
    <cfRule type="containsText" dxfId="2375" priority="9324" operator="containsText" text="中止">
      <formula>NOT(ISERROR(SEARCH("中止",P85)))</formula>
    </cfRule>
  </conditionalFormatting>
  <conditionalFormatting sqref="U85">
    <cfRule type="containsText" dxfId="2374" priority="9311" operator="containsText" text="その他">
      <formula>NOT(ISERROR(SEARCH("その他",U85)))</formula>
    </cfRule>
    <cfRule type="containsText" dxfId="2373" priority="9312" operator="containsText" text="冬休">
      <formula>NOT(ISERROR(SEARCH("冬休",U85)))</formula>
    </cfRule>
    <cfRule type="containsText" dxfId="2372" priority="9313" operator="containsText" text="夏休">
      <formula>NOT(ISERROR(SEARCH("夏休",U85)))</formula>
    </cfRule>
    <cfRule type="containsText" dxfId="2371" priority="9314" operator="containsText" text="製作">
      <formula>NOT(ISERROR(SEARCH("製作",U85)))</formula>
    </cfRule>
    <cfRule type="cellIs" dxfId="2370" priority="9315" operator="equal">
      <formula>"中止,製作"</formula>
    </cfRule>
    <cfRule type="containsText" dxfId="2369" priority="9316" operator="containsText" text="中止,製作,夏休,冬休,その他">
      <formula>NOT(ISERROR(SEARCH("中止,製作,夏休,冬休,その他",U85)))</formula>
    </cfRule>
    <cfRule type="containsText" dxfId="2368" priority="9317" operator="containsText" text="中止">
      <formula>NOT(ISERROR(SEARCH("中止",U85)))</formula>
    </cfRule>
  </conditionalFormatting>
  <conditionalFormatting sqref="Z85">
    <cfRule type="containsText" dxfId="2367" priority="9304" operator="containsText" text="その他">
      <formula>NOT(ISERROR(SEARCH("その他",Z85)))</formula>
    </cfRule>
    <cfRule type="containsText" dxfId="2366" priority="9305" operator="containsText" text="冬休">
      <formula>NOT(ISERROR(SEARCH("冬休",Z85)))</formula>
    </cfRule>
    <cfRule type="containsText" dxfId="2365" priority="9306" operator="containsText" text="夏休">
      <formula>NOT(ISERROR(SEARCH("夏休",Z85)))</formula>
    </cfRule>
    <cfRule type="containsText" dxfId="2364" priority="9307" operator="containsText" text="製作">
      <formula>NOT(ISERROR(SEARCH("製作",Z85)))</formula>
    </cfRule>
    <cfRule type="cellIs" dxfId="2363" priority="9308" operator="equal">
      <formula>"中止,製作"</formula>
    </cfRule>
    <cfRule type="containsText" dxfId="2362" priority="9309" operator="containsText" text="中止,製作,夏休,冬休,その他">
      <formula>NOT(ISERROR(SEARCH("中止,製作,夏休,冬休,その他",Z85)))</formula>
    </cfRule>
    <cfRule type="containsText" dxfId="2361" priority="9310" operator="containsText" text="中止">
      <formula>NOT(ISERROR(SEARCH("中止",Z85)))</formula>
    </cfRule>
  </conditionalFormatting>
  <conditionalFormatting sqref="F223:AG223 F203:AG203 F183:AG183 F243:AG243">
    <cfRule type="containsText" dxfId="2360" priority="9113" operator="containsText" text="日">
      <formula>NOT(ISERROR(SEARCH("日",F183)))</formula>
    </cfRule>
    <cfRule type="containsText" dxfId="2359" priority="9114" operator="containsText" text="土">
      <formula>NOT(ISERROR(SEARCH("土",F183)))</formula>
    </cfRule>
  </conditionalFormatting>
  <conditionalFormatting sqref="D184:D200">
    <cfRule type="cellIs" dxfId="2358" priority="9091" operator="equal">
      <formula>0</formula>
    </cfRule>
  </conditionalFormatting>
  <conditionalFormatting sqref="D204:D219">
    <cfRule type="cellIs" dxfId="2357" priority="9069" operator="equal">
      <formula>0</formula>
    </cfRule>
  </conditionalFormatting>
  <conditionalFormatting sqref="D240">
    <cfRule type="cellIs" dxfId="2356" priority="9031" operator="equal">
      <formula>0</formula>
    </cfRule>
  </conditionalFormatting>
  <conditionalFormatting sqref="D260">
    <cfRule type="cellIs" dxfId="2355" priority="9001" operator="equal">
      <formula>0</formula>
    </cfRule>
  </conditionalFormatting>
  <conditionalFormatting sqref="D220">
    <cfRule type="cellIs" dxfId="2354" priority="9061" operator="equal">
      <formula>0</formula>
    </cfRule>
  </conditionalFormatting>
  <conditionalFormatting sqref="D224:D239">
    <cfRule type="cellIs" dxfId="2353" priority="9039" operator="equal">
      <formula>0</formula>
    </cfRule>
  </conditionalFormatting>
  <conditionalFormatting sqref="D244:D259">
    <cfRule type="cellIs" dxfId="2352" priority="9009" operator="equal">
      <formula>0</formula>
    </cfRule>
  </conditionalFormatting>
  <conditionalFormatting sqref="D182:D183">
    <cfRule type="cellIs" dxfId="2351" priority="9000" operator="equal">
      <formula>0</formula>
    </cfRule>
  </conditionalFormatting>
  <conditionalFormatting sqref="D202:D203">
    <cfRule type="cellIs" dxfId="2350" priority="8999" operator="equal">
      <formula>0</formula>
    </cfRule>
  </conditionalFormatting>
  <conditionalFormatting sqref="D222:D223">
    <cfRule type="cellIs" dxfId="2349" priority="8998" operator="equal">
      <formula>0</formula>
    </cfRule>
  </conditionalFormatting>
  <conditionalFormatting sqref="D242:D243">
    <cfRule type="cellIs" dxfId="2348" priority="8997" operator="equal">
      <formula>0</formula>
    </cfRule>
  </conditionalFormatting>
  <conditionalFormatting sqref="F309:AG309 F289:AG289 F269:AG269 F329:AG329">
    <cfRule type="containsText" dxfId="2347" priority="8446" operator="containsText" text="日">
      <formula>NOT(ISERROR(SEARCH("日",F269)))</formula>
    </cfRule>
    <cfRule type="containsText" dxfId="2346" priority="8447" operator="containsText" text="土">
      <formula>NOT(ISERROR(SEARCH("土",F269)))</formula>
    </cfRule>
  </conditionalFormatting>
  <conditionalFormatting sqref="D270:D286">
    <cfRule type="cellIs" dxfId="2345" priority="8424" operator="equal">
      <formula>0</formula>
    </cfRule>
  </conditionalFormatting>
  <conditionalFormatting sqref="D290:D305">
    <cfRule type="cellIs" dxfId="2344" priority="8402" operator="equal">
      <formula>0</formula>
    </cfRule>
  </conditionalFormatting>
  <conditionalFormatting sqref="D326">
    <cfRule type="cellIs" dxfId="2343" priority="8364" operator="equal">
      <formula>0</formula>
    </cfRule>
  </conditionalFormatting>
  <conditionalFormatting sqref="D346">
    <cfRule type="cellIs" dxfId="2342" priority="8334" operator="equal">
      <formula>0</formula>
    </cfRule>
  </conditionalFormatting>
  <conditionalFormatting sqref="D306">
    <cfRule type="cellIs" dxfId="2341" priority="8394" operator="equal">
      <formula>0</formula>
    </cfRule>
  </conditionalFormatting>
  <conditionalFormatting sqref="D310:D325">
    <cfRule type="cellIs" dxfId="2340" priority="8372" operator="equal">
      <formula>0</formula>
    </cfRule>
  </conditionalFormatting>
  <conditionalFormatting sqref="D330:D345">
    <cfRule type="cellIs" dxfId="2339" priority="8342" operator="equal">
      <formula>0</formula>
    </cfRule>
  </conditionalFormatting>
  <conditionalFormatting sqref="D268:D269">
    <cfRule type="cellIs" dxfId="2338" priority="8333" operator="equal">
      <formula>0</formula>
    </cfRule>
  </conditionalFormatting>
  <conditionalFormatting sqref="D288:D289">
    <cfRule type="cellIs" dxfId="2337" priority="8332" operator="equal">
      <formula>0</formula>
    </cfRule>
  </conditionalFormatting>
  <conditionalFormatting sqref="D308:D309">
    <cfRule type="cellIs" dxfId="2336" priority="8331" operator="equal">
      <formula>0</formula>
    </cfRule>
  </conditionalFormatting>
  <conditionalFormatting sqref="D328:D329">
    <cfRule type="cellIs" dxfId="2335" priority="8330" operator="equal">
      <formula>0</formula>
    </cfRule>
  </conditionalFormatting>
  <conditionalFormatting sqref="F395:AG395 F375:AG375 F355:AG355 F415:AG415">
    <cfRule type="containsText" dxfId="2334" priority="7779" operator="containsText" text="日">
      <formula>NOT(ISERROR(SEARCH("日",F355)))</formula>
    </cfRule>
    <cfRule type="containsText" dxfId="2333" priority="7780" operator="containsText" text="土">
      <formula>NOT(ISERROR(SEARCH("土",F355)))</formula>
    </cfRule>
  </conditionalFormatting>
  <conditionalFormatting sqref="D356:D372">
    <cfRule type="cellIs" dxfId="2332" priority="7757" operator="equal">
      <formula>0</formula>
    </cfRule>
  </conditionalFormatting>
  <conditionalFormatting sqref="D376:D391">
    <cfRule type="cellIs" dxfId="2331" priority="7735" operator="equal">
      <formula>0</formula>
    </cfRule>
  </conditionalFormatting>
  <conditionalFormatting sqref="D412">
    <cfRule type="cellIs" dxfId="2330" priority="7697" operator="equal">
      <formula>0</formula>
    </cfRule>
  </conditionalFormatting>
  <conditionalFormatting sqref="D432">
    <cfRule type="cellIs" dxfId="2329" priority="7667" operator="equal">
      <formula>0</formula>
    </cfRule>
  </conditionalFormatting>
  <conditionalFormatting sqref="D392">
    <cfRule type="cellIs" dxfId="2328" priority="7727" operator="equal">
      <formula>0</formula>
    </cfRule>
  </conditionalFormatting>
  <conditionalFormatting sqref="D396:D411">
    <cfRule type="cellIs" dxfId="2327" priority="7705" operator="equal">
      <formula>0</formula>
    </cfRule>
  </conditionalFormatting>
  <conditionalFormatting sqref="D416:D431">
    <cfRule type="cellIs" dxfId="2326" priority="7675" operator="equal">
      <formula>0</formula>
    </cfRule>
  </conditionalFormatting>
  <conditionalFormatting sqref="D354:D355">
    <cfRule type="cellIs" dxfId="2325" priority="7666" operator="equal">
      <formula>0</formula>
    </cfRule>
  </conditionalFormatting>
  <conditionalFormatting sqref="D374:D375">
    <cfRule type="cellIs" dxfId="2324" priority="7665" operator="equal">
      <formula>0</formula>
    </cfRule>
  </conditionalFormatting>
  <conditionalFormatting sqref="D394:D395">
    <cfRule type="cellIs" dxfId="2323" priority="7664" operator="equal">
      <formula>0</formula>
    </cfRule>
  </conditionalFormatting>
  <conditionalFormatting sqref="D414:D415">
    <cfRule type="cellIs" dxfId="2322" priority="7663" operator="equal">
      <formula>0</formula>
    </cfRule>
  </conditionalFormatting>
  <conditionalFormatting sqref="F481:AG481 F461:AG461 F441:AG441 F501:AG501">
    <cfRule type="containsText" dxfId="2321" priority="7112" operator="containsText" text="日">
      <formula>NOT(ISERROR(SEARCH("日",F441)))</formula>
    </cfRule>
    <cfRule type="containsText" dxfId="2320" priority="7113" operator="containsText" text="土">
      <formula>NOT(ISERROR(SEARCH("土",F441)))</formula>
    </cfRule>
  </conditionalFormatting>
  <conditionalFormatting sqref="D442:D458">
    <cfRule type="cellIs" dxfId="2319" priority="7090" operator="equal">
      <formula>0</formula>
    </cfRule>
  </conditionalFormatting>
  <conditionalFormatting sqref="D462:D477">
    <cfRule type="cellIs" dxfId="2318" priority="7068" operator="equal">
      <formula>0</formula>
    </cfRule>
  </conditionalFormatting>
  <conditionalFormatting sqref="D498">
    <cfRule type="cellIs" dxfId="2317" priority="7030" operator="equal">
      <formula>0</formula>
    </cfRule>
  </conditionalFormatting>
  <conditionalFormatting sqref="D518">
    <cfRule type="cellIs" dxfId="2316" priority="7000" operator="equal">
      <formula>0</formula>
    </cfRule>
  </conditionalFormatting>
  <conditionalFormatting sqref="D478">
    <cfRule type="cellIs" dxfId="2315" priority="7060" operator="equal">
      <formula>0</formula>
    </cfRule>
  </conditionalFormatting>
  <conditionalFormatting sqref="D482:D497">
    <cfRule type="cellIs" dxfId="2314" priority="7038" operator="equal">
      <formula>0</formula>
    </cfRule>
  </conditionalFormatting>
  <conditionalFormatting sqref="D502:D517">
    <cfRule type="cellIs" dxfId="2313" priority="7008" operator="equal">
      <formula>0</formula>
    </cfRule>
  </conditionalFormatting>
  <conditionalFormatting sqref="D440:D441">
    <cfRule type="cellIs" dxfId="2312" priority="6999" operator="equal">
      <formula>0</formula>
    </cfRule>
  </conditionalFormatting>
  <conditionalFormatting sqref="D460:D461">
    <cfRule type="cellIs" dxfId="2311" priority="6998" operator="equal">
      <formula>0</formula>
    </cfRule>
  </conditionalFormatting>
  <conditionalFormatting sqref="D480:D481">
    <cfRule type="cellIs" dxfId="2310" priority="6997" operator="equal">
      <formula>0</formula>
    </cfRule>
  </conditionalFormatting>
  <conditionalFormatting sqref="D500:D501">
    <cfRule type="cellIs" dxfId="2309" priority="6996" operator="equal">
      <formula>0</formula>
    </cfRule>
  </conditionalFormatting>
  <conditionalFormatting sqref="F567:AG567 F547:AG547 F527:AG527 F587:AG587">
    <cfRule type="containsText" dxfId="2308" priority="6445" operator="containsText" text="日">
      <formula>NOT(ISERROR(SEARCH("日",F527)))</formula>
    </cfRule>
    <cfRule type="containsText" dxfId="2307" priority="6446" operator="containsText" text="土">
      <formula>NOT(ISERROR(SEARCH("土",F527)))</formula>
    </cfRule>
  </conditionalFormatting>
  <conditionalFormatting sqref="D528:D544">
    <cfRule type="cellIs" dxfId="2306" priority="6423" operator="equal">
      <formula>0</formula>
    </cfRule>
  </conditionalFormatting>
  <conditionalFormatting sqref="D548:D563">
    <cfRule type="cellIs" dxfId="2305" priority="6401" operator="equal">
      <formula>0</formula>
    </cfRule>
  </conditionalFormatting>
  <conditionalFormatting sqref="D584">
    <cfRule type="cellIs" dxfId="2304" priority="6363" operator="equal">
      <formula>0</formula>
    </cfRule>
  </conditionalFormatting>
  <conditionalFormatting sqref="D604">
    <cfRule type="cellIs" dxfId="2303" priority="6333" operator="equal">
      <formula>0</formula>
    </cfRule>
  </conditionalFormatting>
  <conditionalFormatting sqref="D564">
    <cfRule type="cellIs" dxfId="2302" priority="6393" operator="equal">
      <formula>0</formula>
    </cfRule>
  </conditionalFormatting>
  <conditionalFormatting sqref="D568:D583">
    <cfRule type="cellIs" dxfId="2301" priority="6371" operator="equal">
      <formula>0</formula>
    </cfRule>
  </conditionalFormatting>
  <conditionalFormatting sqref="D588:D603">
    <cfRule type="cellIs" dxfId="2300" priority="6341" operator="equal">
      <formula>0</formula>
    </cfRule>
  </conditionalFormatting>
  <conditionalFormatting sqref="D526:D527">
    <cfRule type="cellIs" dxfId="2299" priority="6332" operator="equal">
      <formula>0</formula>
    </cfRule>
  </conditionalFormatting>
  <conditionalFormatting sqref="D546:D547">
    <cfRule type="cellIs" dxfId="2298" priority="6331" operator="equal">
      <formula>0</formula>
    </cfRule>
  </conditionalFormatting>
  <conditionalFormatting sqref="D566:D567">
    <cfRule type="cellIs" dxfId="2297" priority="6330" operator="equal">
      <formula>0</formula>
    </cfRule>
  </conditionalFormatting>
  <conditionalFormatting sqref="D586:D587">
    <cfRule type="cellIs" dxfId="2296" priority="6329" operator="equal">
      <formula>0</formula>
    </cfRule>
  </conditionalFormatting>
  <conditionalFormatting sqref="F653:AG653 F633:AG633 F613:AG613 F673:AG673">
    <cfRule type="containsText" dxfId="2295" priority="5778" operator="containsText" text="日">
      <formula>NOT(ISERROR(SEARCH("日",F613)))</formula>
    </cfRule>
    <cfRule type="containsText" dxfId="2294" priority="5779" operator="containsText" text="土">
      <formula>NOT(ISERROR(SEARCH("土",F613)))</formula>
    </cfRule>
  </conditionalFormatting>
  <conditionalFormatting sqref="D614:D630">
    <cfRule type="cellIs" dxfId="2293" priority="5756" operator="equal">
      <formula>0</formula>
    </cfRule>
  </conditionalFormatting>
  <conditionalFormatting sqref="D634:D649">
    <cfRule type="cellIs" dxfId="2292" priority="5734" operator="equal">
      <formula>0</formula>
    </cfRule>
  </conditionalFormatting>
  <conditionalFormatting sqref="D670">
    <cfRule type="cellIs" dxfId="2291" priority="5696" operator="equal">
      <formula>0</formula>
    </cfRule>
  </conditionalFormatting>
  <conditionalFormatting sqref="D690">
    <cfRule type="cellIs" dxfId="2290" priority="5666" operator="equal">
      <formula>0</formula>
    </cfRule>
  </conditionalFormatting>
  <conditionalFormatting sqref="D650">
    <cfRule type="cellIs" dxfId="2289" priority="5726" operator="equal">
      <formula>0</formula>
    </cfRule>
  </conditionalFormatting>
  <conditionalFormatting sqref="D654:D669">
    <cfRule type="cellIs" dxfId="2288" priority="5704" operator="equal">
      <formula>0</formula>
    </cfRule>
  </conditionalFormatting>
  <conditionalFormatting sqref="D674:D689">
    <cfRule type="cellIs" dxfId="2287" priority="5674" operator="equal">
      <formula>0</formula>
    </cfRule>
  </conditionalFormatting>
  <conditionalFormatting sqref="D612:D613">
    <cfRule type="cellIs" dxfId="2286" priority="5665" operator="equal">
      <formula>0</formula>
    </cfRule>
  </conditionalFormatting>
  <conditionalFormatting sqref="D632:D633">
    <cfRule type="cellIs" dxfId="2285" priority="5664" operator="equal">
      <formula>0</formula>
    </cfRule>
  </conditionalFormatting>
  <conditionalFormatting sqref="D652:D653">
    <cfRule type="cellIs" dxfId="2284" priority="5663" operator="equal">
      <formula>0</formula>
    </cfRule>
  </conditionalFormatting>
  <conditionalFormatting sqref="D672:D673">
    <cfRule type="cellIs" dxfId="2283" priority="5662" operator="equal">
      <formula>0</formula>
    </cfRule>
  </conditionalFormatting>
  <conditionalFormatting sqref="F739:AG739 F719:AG719 F699:AG699 F759:AG759">
    <cfRule type="containsText" dxfId="2282" priority="5111" operator="containsText" text="日">
      <formula>NOT(ISERROR(SEARCH("日",F699)))</formula>
    </cfRule>
    <cfRule type="containsText" dxfId="2281" priority="5112" operator="containsText" text="土">
      <formula>NOT(ISERROR(SEARCH("土",F699)))</formula>
    </cfRule>
  </conditionalFormatting>
  <conditionalFormatting sqref="D700:D716">
    <cfRule type="cellIs" dxfId="2280" priority="5089" operator="equal">
      <formula>0</formula>
    </cfRule>
  </conditionalFormatting>
  <conditionalFormatting sqref="D720:D735">
    <cfRule type="cellIs" dxfId="2279" priority="5067" operator="equal">
      <formula>0</formula>
    </cfRule>
  </conditionalFormatting>
  <conditionalFormatting sqref="D756">
    <cfRule type="cellIs" dxfId="2278" priority="5029" operator="equal">
      <formula>0</formula>
    </cfRule>
  </conditionalFormatting>
  <conditionalFormatting sqref="D776">
    <cfRule type="cellIs" dxfId="2277" priority="4999" operator="equal">
      <formula>0</formula>
    </cfRule>
  </conditionalFormatting>
  <conditionalFormatting sqref="D736">
    <cfRule type="cellIs" dxfId="2276" priority="5059" operator="equal">
      <formula>0</formula>
    </cfRule>
  </conditionalFormatting>
  <conditionalFormatting sqref="D740:D755">
    <cfRule type="cellIs" dxfId="2275" priority="5037" operator="equal">
      <formula>0</formula>
    </cfRule>
  </conditionalFormatting>
  <conditionalFormatting sqref="D760:D775">
    <cfRule type="cellIs" dxfId="2274" priority="5007" operator="equal">
      <formula>0</formula>
    </cfRule>
  </conditionalFormatting>
  <conditionalFormatting sqref="D698:D699">
    <cfRule type="cellIs" dxfId="2273" priority="4998" operator="equal">
      <formula>0</formula>
    </cfRule>
  </conditionalFormatting>
  <conditionalFormatting sqref="D718:D719">
    <cfRule type="cellIs" dxfId="2272" priority="4997" operator="equal">
      <formula>0</formula>
    </cfRule>
  </conditionalFormatting>
  <conditionalFormatting sqref="D738:D739">
    <cfRule type="cellIs" dxfId="2271" priority="4996" operator="equal">
      <formula>0</formula>
    </cfRule>
  </conditionalFormatting>
  <conditionalFormatting sqref="D758:D759">
    <cfRule type="cellIs" dxfId="2270" priority="4995" operator="equal">
      <formula>0</formula>
    </cfRule>
  </conditionalFormatting>
  <conditionalFormatting sqref="F825:AG825 F805:AG805 F785:AG785 F845:AG845">
    <cfRule type="containsText" dxfId="2269" priority="4444" operator="containsText" text="日">
      <formula>NOT(ISERROR(SEARCH("日",F785)))</formula>
    </cfRule>
    <cfRule type="containsText" dxfId="2268" priority="4445" operator="containsText" text="土">
      <formula>NOT(ISERROR(SEARCH("土",F785)))</formula>
    </cfRule>
  </conditionalFormatting>
  <conditionalFormatting sqref="D786:D802">
    <cfRule type="cellIs" dxfId="2267" priority="4422" operator="equal">
      <formula>0</formula>
    </cfRule>
  </conditionalFormatting>
  <conditionalFormatting sqref="D806:D821">
    <cfRule type="cellIs" dxfId="2266" priority="4400" operator="equal">
      <formula>0</formula>
    </cfRule>
  </conditionalFormatting>
  <conditionalFormatting sqref="D842">
    <cfRule type="cellIs" dxfId="2265" priority="4362" operator="equal">
      <formula>0</formula>
    </cfRule>
  </conditionalFormatting>
  <conditionalFormatting sqref="D862">
    <cfRule type="cellIs" dxfId="2264" priority="4332" operator="equal">
      <formula>0</formula>
    </cfRule>
  </conditionalFormatting>
  <conditionalFormatting sqref="D822">
    <cfRule type="cellIs" dxfId="2263" priority="4392" operator="equal">
      <formula>0</formula>
    </cfRule>
  </conditionalFormatting>
  <conditionalFormatting sqref="D826:D841">
    <cfRule type="cellIs" dxfId="2262" priority="4370" operator="equal">
      <formula>0</formula>
    </cfRule>
  </conditionalFormatting>
  <conditionalFormatting sqref="D846:D861">
    <cfRule type="cellIs" dxfId="2261" priority="4340" operator="equal">
      <formula>0</formula>
    </cfRule>
  </conditionalFormatting>
  <conditionalFormatting sqref="D784:D785">
    <cfRule type="cellIs" dxfId="2260" priority="4331" operator="equal">
      <formula>0</formula>
    </cfRule>
  </conditionalFormatting>
  <conditionalFormatting sqref="D804:D805">
    <cfRule type="cellIs" dxfId="2259" priority="4330" operator="equal">
      <formula>0</formula>
    </cfRule>
  </conditionalFormatting>
  <conditionalFormatting sqref="D824:D825">
    <cfRule type="cellIs" dxfId="2258" priority="4329" operator="equal">
      <formula>0</formula>
    </cfRule>
  </conditionalFormatting>
  <conditionalFormatting sqref="D844:D845">
    <cfRule type="cellIs" dxfId="2257" priority="4328" operator="equal">
      <formula>0</formula>
    </cfRule>
  </conditionalFormatting>
  <conditionalFormatting sqref="Z87">
    <cfRule type="containsText" dxfId="2256" priority="3773" operator="containsText" text="退">
      <formula>NOT(ISERROR(SEARCH("退",Z87)))</formula>
    </cfRule>
    <cfRule type="containsText" dxfId="2255" priority="3774" operator="containsText" text="入">
      <formula>NOT(ISERROR(SEARCH("入",Z87)))</formula>
    </cfRule>
    <cfRule type="containsText" dxfId="2254" priority="3775" operator="containsText" text="入,退">
      <formula>NOT(ISERROR(SEARCH("入,退",Z87)))</formula>
    </cfRule>
    <cfRule type="containsText" dxfId="2253" priority="3776" operator="containsText" text="入,退">
      <formula>NOT(ISERROR(SEARCH("入,退",Z87)))</formula>
    </cfRule>
    <cfRule type="cellIs" dxfId="2252" priority="3778" operator="equal">
      <formula>"休"</formula>
    </cfRule>
  </conditionalFormatting>
  <conditionalFormatting sqref="Z87">
    <cfRule type="containsText" dxfId="2251" priority="3777" operator="containsText" text="休">
      <formula>NOT(ISERROR(SEARCH("休",Z87)))</formula>
    </cfRule>
  </conditionalFormatting>
  <conditionalFormatting sqref="Z87">
    <cfRule type="containsText" dxfId="2250" priority="3772" operator="containsText" text="外">
      <formula>NOT(ISERROR(SEARCH("外",Z87)))</formula>
    </cfRule>
  </conditionalFormatting>
  <conditionalFormatting sqref="Z87">
    <cfRule type="containsText" dxfId="2249" priority="3771" operator="containsText" text="－">
      <formula>NOT(ISERROR(SEARCH("－",Z87)))</formula>
    </cfRule>
  </conditionalFormatting>
  <conditionalFormatting sqref="AE87 U87 P87 K87">
    <cfRule type="containsText" dxfId="2248" priority="3765" operator="containsText" text="退">
      <formula>NOT(ISERROR(SEARCH("退",K87)))</formula>
    </cfRule>
    <cfRule type="containsText" dxfId="2247" priority="3766" operator="containsText" text="入">
      <formula>NOT(ISERROR(SEARCH("入",K87)))</formula>
    </cfRule>
    <cfRule type="containsText" dxfId="2246" priority="3767" operator="containsText" text="入,退">
      <formula>NOT(ISERROR(SEARCH("入,退",K87)))</formula>
    </cfRule>
    <cfRule type="containsText" dxfId="2245" priority="3768" operator="containsText" text="入,退">
      <formula>NOT(ISERROR(SEARCH("入,退",K87)))</formula>
    </cfRule>
    <cfRule type="cellIs" dxfId="2244" priority="3770" operator="equal">
      <formula>"休"</formula>
    </cfRule>
  </conditionalFormatting>
  <conditionalFormatting sqref="AE87 U87 P87 K87">
    <cfRule type="containsText" dxfId="2243" priority="3769" operator="containsText" text="休">
      <formula>NOT(ISERROR(SEARCH("休",K87)))</formula>
    </cfRule>
  </conditionalFormatting>
  <conditionalFormatting sqref="AE87 U87 P87 K87">
    <cfRule type="containsText" dxfId="2242" priority="3764" operator="containsText" text="外">
      <formula>NOT(ISERROR(SEARCH("外",K87)))</formula>
    </cfRule>
  </conditionalFormatting>
  <conditionalFormatting sqref="AE87 U87 P87 K87">
    <cfRule type="containsText" dxfId="2241" priority="3763" operator="containsText" text="－">
      <formula>NOT(ISERROR(SEARCH("－",K87)))</formula>
    </cfRule>
  </conditionalFormatting>
  <conditionalFormatting sqref="F25:AG25">
    <cfRule type="containsText" dxfId="2240" priority="3761" operator="containsText" text="日">
      <formula>NOT(ISERROR(SEARCH("日",F25)))</formula>
    </cfRule>
    <cfRule type="containsText" dxfId="2239" priority="3762" operator="containsText" text="土">
      <formula>NOT(ISERROR(SEARCH("土",F25)))</formula>
    </cfRule>
  </conditionalFormatting>
  <conditionalFormatting sqref="F25:AG25">
    <cfRule type="containsText" dxfId="2238" priority="3754" operator="containsText" text="その他">
      <formula>NOT(ISERROR(SEARCH("その他",F25)))</formula>
    </cfRule>
    <cfRule type="containsText" dxfId="2237" priority="3755" operator="containsText" text="冬休">
      <formula>NOT(ISERROR(SEARCH("冬休",F25)))</formula>
    </cfRule>
    <cfRule type="containsText" dxfId="2236" priority="3756" operator="containsText" text="夏休">
      <formula>NOT(ISERROR(SEARCH("夏休",F25)))</formula>
    </cfRule>
    <cfRule type="containsText" dxfId="2235" priority="3757" operator="containsText" text="製作">
      <formula>NOT(ISERROR(SEARCH("製作",F25)))</formula>
    </cfRule>
    <cfRule type="cellIs" dxfId="2234" priority="3758" operator="equal">
      <formula>"中止,製作"</formula>
    </cfRule>
    <cfRule type="containsText" dxfId="2233" priority="3759" operator="containsText" text="中止,製作,夏休,冬休,その他">
      <formula>NOT(ISERROR(SEARCH("中止,製作,夏休,冬休,その他",F25)))</formula>
    </cfRule>
    <cfRule type="containsText" dxfId="2232" priority="3760" operator="containsText" text="中止">
      <formula>NOT(ISERROR(SEARCH("中止",F25)))</formula>
    </cfRule>
  </conditionalFormatting>
  <conditionalFormatting sqref="F26:AG31">
    <cfRule type="containsText" dxfId="2231" priority="3748" operator="containsText" text="退">
      <formula>NOT(ISERROR(SEARCH("退",F26)))</formula>
    </cfRule>
    <cfRule type="containsText" dxfId="2230" priority="3749" operator="containsText" text="入">
      <formula>NOT(ISERROR(SEARCH("入",F26)))</formula>
    </cfRule>
    <cfRule type="containsText" dxfId="2229" priority="3750" operator="containsText" text="入,退">
      <formula>NOT(ISERROR(SEARCH("入,退",F26)))</formula>
    </cfRule>
    <cfRule type="containsText" dxfId="2228" priority="3751" operator="containsText" text="入,退">
      <formula>NOT(ISERROR(SEARCH("入,退",F26)))</formula>
    </cfRule>
    <cfRule type="cellIs" dxfId="2227" priority="3753" operator="equal">
      <formula>"休"</formula>
    </cfRule>
  </conditionalFormatting>
  <conditionalFormatting sqref="F26:AG31">
    <cfRule type="containsText" dxfId="2226" priority="3747" operator="containsText" text="外">
      <formula>NOT(ISERROR(SEARCH("外",F26)))</formula>
    </cfRule>
  </conditionalFormatting>
  <conditionalFormatting sqref="F32:AG32">
    <cfRule type="containsText" dxfId="2225" priority="3745" operator="containsText" text="日">
      <formula>NOT(ISERROR(SEARCH("日",F32)))</formula>
    </cfRule>
    <cfRule type="containsText" dxfId="2224" priority="3746" operator="containsText" text="土">
      <formula>NOT(ISERROR(SEARCH("土",F32)))</formula>
    </cfRule>
  </conditionalFormatting>
  <conditionalFormatting sqref="F32:AG32">
    <cfRule type="containsText" dxfId="2223" priority="3738" operator="containsText" text="その他">
      <formula>NOT(ISERROR(SEARCH("その他",F32)))</formula>
    </cfRule>
    <cfRule type="containsText" dxfId="2222" priority="3739" operator="containsText" text="冬休">
      <formula>NOT(ISERROR(SEARCH("冬休",F32)))</formula>
    </cfRule>
    <cfRule type="containsText" dxfId="2221" priority="3740" operator="containsText" text="夏休">
      <formula>NOT(ISERROR(SEARCH("夏休",F32)))</formula>
    </cfRule>
    <cfRule type="containsText" dxfId="2220" priority="3741" operator="containsText" text="製作">
      <formula>NOT(ISERROR(SEARCH("製作",F32)))</formula>
    </cfRule>
    <cfRule type="cellIs" dxfId="2219" priority="3742" operator="equal">
      <formula>"中止,製作"</formula>
    </cfRule>
    <cfRule type="containsText" dxfId="2218" priority="3743" operator="containsText" text="中止,製作,夏休,冬休,その他">
      <formula>NOT(ISERROR(SEARCH("中止,製作,夏休,冬休,その他",F32)))</formula>
    </cfRule>
    <cfRule type="containsText" dxfId="2217" priority="3744" operator="containsText" text="中止">
      <formula>NOT(ISERROR(SEARCH("中止",F32)))</formula>
    </cfRule>
  </conditionalFormatting>
  <conditionalFormatting sqref="F37:AG37">
    <cfRule type="containsText" dxfId="2216" priority="3736" operator="containsText" text="日">
      <formula>NOT(ISERROR(SEARCH("日",F37)))</formula>
    </cfRule>
    <cfRule type="containsText" dxfId="2215" priority="3737" operator="containsText" text="土">
      <formula>NOT(ISERROR(SEARCH("土",F37)))</formula>
    </cfRule>
  </conditionalFormatting>
  <conditionalFormatting sqref="F37:AG37">
    <cfRule type="containsText" dxfId="2214" priority="3729" operator="containsText" text="その他">
      <formula>NOT(ISERROR(SEARCH("その他",F37)))</formula>
    </cfRule>
    <cfRule type="containsText" dxfId="2213" priority="3730" operator="containsText" text="冬休">
      <formula>NOT(ISERROR(SEARCH("冬休",F37)))</formula>
    </cfRule>
    <cfRule type="containsText" dxfId="2212" priority="3731" operator="containsText" text="夏休">
      <formula>NOT(ISERROR(SEARCH("夏休",F37)))</formula>
    </cfRule>
    <cfRule type="containsText" dxfId="2211" priority="3732" operator="containsText" text="製作">
      <formula>NOT(ISERROR(SEARCH("製作",F37)))</formula>
    </cfRule>
    <cfRule type="cellIs" dxfId="2210" priority="3733" operator="equal">
      <formula>"中止,製作"</formula>
    </cfRule>
    <cfRule type="containsText" dxfId="2209" priority="3734" operator="containsText" text="中止,製作,夏休,冬休,その他">
      <formula>NOT(ISERROR(SEARCH("中止,製作,夏休,冬休,その他",F37)))</formula>
    </cfRule>
    <cfRule type="containsText" dxfId="2208" priority="3735" operator="containsText" text="中止">
      <formula>NOT(ISERROR(SEARCH("中止",F37)))</formula>
    </cfRule>
  </conditionalFormatting>
  <conditionalFormatting sqref="F26:F31">
    <cfRule type="containsText" dxfId="2207" priority="3728" operator="containsText" text="－">
      <formula>NOT(ISERROR(SEARCH("－",F26)))</formula>
    </cfRule>
  </conditionalFormatting>
  <conditionalFormatting sqref="G26:G31 H28:U30 V30:AG30">
    <cfRule type="containsText" dxfId="2206" priority="3727" operator="containsText" text="－">
      <formula>NOT(ISERROR(SEARCH("－",G26)))</formula>
    </cfRule>
  </conditionalFormatting>
  <conditionalFormatting sqref="G26:AG31">
    <cfRule type="containsText" dxfId="2205" priority="3726" operator="containsText" text="－">
      <formula>NOT(ISERROR(SEARCH("－",G26)))</formula>
    </cfRule>
  </conditionalFormatting>
  <conditionalFormatting sqref="F33:AG36">
    <cfRule type="containsText" dxfId="2204" priority="3720" operator="containsText" text="退">
      <formula>NOT(ISERROR(SEARCH("退",F33)))</formula>
    </cfRule>
    <cfRule type="containsText" dxfId="2203" priority="3721" operator="containsText" text="入">
      <formula>NOT(ISERROR(SEARCH("入",F33)))</formula>
    </cfRule>
    <cfRule type="containsText" dxfId="2202" priority="3722" operator="containsText" text="入,退">
      <formula>NOT(ISERROR(SEARCH("入,退",F33)))</formula>
    </cfRule>
    <cfRule type="containsText" dxfId="2201" priority="3723" operator="containsText" text="入,退">
      <formula>NOT(ISERROR(SEARCH("入,退",F33)))</formula>
    </cfRule>
    <cfRule type="cellIs" dxfId="2200" priority="3725" operator="equal">
      <formula>"休"</formula>
    </cfRule>
  </conditionalFormatting>
  <conditionalFormatting sqref="F33:AG36">
    <cfRule type="containsText" dxfId="2199" priority="3719" operator="containsText" text="外">
      <formula>NOT(ISERROR(SEARCH("外",F33)))</formula>
    </cfRule>
  </conditionalFormatting>
  <conditionalFormatting sqref="F33:AG36">
    <cfRule type="containsText" dxfId="2198" priority="3718" operator="containsText" text="－">
      <formula>NOT(ISERROR(SEARCH("－",F33)))</formula>
    </cfRule>
  </conditionalFormatting>
  <conditionalFormatting sqref="F38:AG41">
    <cfRule type="containsText" dxfId="2197" priority="3712" operator="containsText" text="退">
      <formula>NOT(ISERROR(SEARCH("退",F38)))</formula>
    </cfRule>
    <cfRule type="containsText" dxfId="2196" priority="3713" operator="containsText" text="入">
      <formula>NOT(ISERROR(SEARCH("入",F38)))</formula>
    </cfRule>
    <cfRule type="containsText" dxfId="2195" priority="3714" operator="containsText" text="入,退">
      <formula>NOT(ISERROR(SEARCH("入,退",F38)))</formula>
    </cfRule>
    <cfRule type="containsText" dxfId="2194" priority="3715" operator="containsText" text="入,退">
      <formula>NOT(ISERROR(SEARCH("入,退",F38)))</formula>
    </cfRule>
    <cfRule type="cellIs" dxfId="2193" priority="3717" operator="equal">
      <formula>"休"</formula>
    </cfRule>
  </conditionalFormatting>
  <conditionalFormatting sqref="F38:AG41">
    <cfRule type="containsText" dxfId="2192" priority="3711" operator="containsText" text="外">
      <formula>NOT(ISERROR(SEARCH("外",F38)))</formula>
    </cfRule>
  </conditionalFormatting>
  <conditionalFormatting sqref="F38:AG41">
    <cfRule type="containsText" dxfId="2191" priority="3710" operator="containsText" text="－">
      <formula>NOT(ISERROR(SEARCH("－",F38)))</formula>
    </cfRule>
  </conditionalFormatting>
  <conditionalFormatting sqref="F45:AG45">
    <cfRule type="containsText" dxfId="2190" priority="1906" operator="containsText" text="日">
      <formula>NOT(ISERROR(SEARCH("日",F45)))</formula>
    </cfRule>
    <cfRule type="containsText" dxfId="2189" priority="1907" operator="containsText" text="土">
      <formula>NOT(ISERROR(SEARCH("土",F45)))</formula>
    </cfRule>
  </conditionalFormatting>
  <conditionalFormatting sqref="F45:AG45">
    <cfRule type="containsText" dxfId="2188" priority="1899" operator="containsText" text="その他">
      <formula>NOT(ISERROR(SEARCH("その他",F45)))</formula>
    </cfRule>
    <cfRule type="containsText" dxfId="2187" priority="1900" operator="containsText" text="冬休">
      <formula>NOT(ISERROR(SEARCH("冬休",F45)))</formula>
    </cfRule>
    <cfRule type="containsText" dxfId="2186" priority="1901" operator="containsText" text="夏休">
      <formula>NOT(ISERROR(SEARCH("夏休",F45)))</formula>
    </cfRule>
    <cfRule type="containsText" dxfId="2185" priority="1902" operator="containsText" text="製作">
      <formula>NOT(ISERROR(SEARCH("製作",F45)))</formula>
    </cfRule>
    <cfRule type="cellIs" dxfId="2184" priority="1903" operator="equal">
      <formula>"中止,製作"</formula>
    </cfRule>
    <cfRule type="containsText" dxfId="2183" priority="1904" operator="containsText" text="中止,製作,夏休,冬休,その他">
      <formula>NOT(ISERROR(SEARCH("中止,製作,夏休,冬休,その他",F45)))</formula>
    </cfRule>
    <cfRule type="containsText" dxfId="2182" priority="1905" operator="containsText" text="中止">
      <formula>NOT(ISERROR(SEARCH("中止",F45)))</formula>
    </cfRule>
  </conditionalFormatting>
  <conditionalFormatting sqref="F46:AG51">
    <cfRule type="containsText" dxfId="2181" priority="1894" operator="containsText" text="退">
      <formula>NOT(ISERROR(SEARCH("退",F46)))</formula>
    </cfRule>
    <cfRule type="containsText" dxfId="2180" priority="1895" operator="containsText" text="入">
      <formula>NOT(ISERROR(SEARCH("入",F46)))</formula>
    </cfRule>
    <cfRule type="containsText" dxfId="2179" priority="1896" operator="containsText" text="入,退">
      <formula>NOT(ISERROR(SEARCH("入,退",F46)))</formula>
    </cfRule>
    <cfRule type="containsText" dxfId="2178" priority="1897" operator="containsText" text="入,退">
      <formula>NOT(ISERROR(SEARCH("入,退",F46)))</formula>
    </cfRule>
    <cfRule type="cellIs" dxfId="2177" priority="1898" operator="equal">
      <formula>"休"</formula>
    </cfRule>
  </conditionalFormatting>
  <conditionalFormatting sqref="F46:AG51">
    <cfRule type="containsText" dxfId="2176" priority="1893" operator="containsText" text="外">
      <formula>NOT(ISERROR(SEARCH("外",F46)))</formula>
    </cfRule>
  </conditionalFormatting>
  <conditionalFormatting sqref="F52:AG52">
    <cfRule type="containsText" dxfId="2175" priority="1891" operator="containsText" text="日">
      <formula>NOT(ISERROR(SEARCH("日",F52)))</formula>
    </cfRule>
    <cfRule type="containsText" dxfId="2174" priority="1892" operator="containsText" text="土">
      <formula>NOT(ISERROR(SEARCH("土",F52)))</formula>
    </cfRule>
  </conditionalFormatting>
  <conditionalFormatting sqref="F52:AG52">
    <cfRule type="containsText" dxfId="2173" priority="1884" operator="containsText" text="その他">
      <formula>NOT(ISERROR(SEARCH("その他",F52)))</formula>
    </cfRule>
    <cfRule type="containsText" dxfId="2172" priority="1885" operator="containsText" text="冬休">
      <formula>NOT(ISERROR(SEARCH("冬休",F52)))</formula>
    </cfRule>
    <cfRule type="containsText" dxfId="2171" priority="1886" operator="containsText" text="夏休">
      <formula>NOT(ISERROR(SEARCH("夏休",F52)))</formula>
    </cfRule>
    <cfRule type="containsText" dxfId="2170" priority="1887" operator="containsText" text="製作">
      <formula>NOT(ISERROR(SEARCH("製作",F52)))</formula>
    </cfRule>
    <cfRule type="cellIs" dxfId="2169" priority="1888" operator="equal">
      <formula>"中止,製作"</formula>
    </cfRule>
    <cfRule type="containsText" dxfId="2168" priority="1889" operator="containsText" text="中止,製作,夏休,冬休,その他">
      <formula>NOT(ISERROR(SEARCH("中止,製作,夏休,冬休,その他",F52)))</formula>
    </cfRule>
    <cfRule type="containsText" dxfId="2167" priority="1890" operator="containsText" text="中止">
      <formula>NOT(ISERROR(SEARCH("中止",F52)))</formula>
    </cfRule>
  </conditionalFormatting>
  <conditionalFormatting sqref="F57:AG57">
    <cfRule type="containsText" dxfId="2166" priority="1882" operator="containsText" text="日">
      <formula>NOT(ISERROR(SEARCH("日",F57)))</formula>
    </cfRule>
    <cfRule type="containsText" dxfId="2165" priority="1883" operator="containsText" text="土">
      <formula>NOT(ISERROR(SEARCH("土",F57)))</formula>
    </cfRule>
  </conditionalFormatting>
  <conditionalFormatting sqref="F57:AG57">
    <cfRule type="containsText" dxfId="2164" priority="1875" operator="containsText" text="その他">
      <formula>NOT(ISERROR(SEARCH("その他",F57)))</formula>
    </cfRule>
    <cfRule type="containsText" dxfId="2163" priority="1876" operator="containsText" text="冬休">
      <formula>NOT(ISERROR(SEARCH("冬休",F57)))</formula>
    </cfRule>
    <cfRule type="containsText" dxfId="2162" priority="1877" operator="containsText" text="夏休">
      <formula>NOT(ISERROR(SEARCH("夏休",F57)))</formula>
    </cfRule>
    <cfRule type="containsText" dxfId="2161" priority="1878" operator="containsText" text="製作">
      <formula>NOT(ISERROR(SEARCH("製作",F57)))</formula>
    </cfRule>
    <cfRule type="cellIs" dxfId="2160" priority="1879" operator="equal">
      <formula>"中止,製作"</formula>
    </cfRule>
    <cfRule type="containsText" dxfId="2159" priority="1880" operator="containsText" text="中止,製作,夏休,冬休,その他">
      <formula>NOT(ISERROR(SEARCH("中止,製作,夏休,冬休,その他",F57)))</formula>
    </cfRule>
    <cfRule type="containsText" dxfId="2158" priority="1881" operator="containsText" text="中止">
      <formula>NOT(ISERROR(SEARCH("中止",F57)))</formula>
    </cfRule>
  </conditionalFormatting>
  <conditionalFormatting sqref="F46:F51">
    <cfRule type="containsText" dxfId="2157" priority="1874" operator="containsText" text="－">
      <formula>NOT(ISERROR(SEARCH("－",F46)))</formula>
    </cfRule>
  </conditionalFormatting>
  <conditionalFormatting sqref="G46:G51 H48:U50 V50:AG50">
    <cfRule type="containsText" dxfId="2156" priority="1873" operator="containsText" text="－">
      <formula>NOT(ISERROR(SEARCH("－",G46)))</formula>
    </cfRule>
  </conditionalFormatting>
  <conditionalFormatting sqref="G46:AG51">
    <cfRule type="containsText" dxfId="2155" priority="1872" operator="containsText" text="－">
      <formula>NOT(ISERROR(SEARCH("－",G46)))</formula>
    </cfRule>
  </conditionalFormatting>
  <conditionalFormatting sqref="F53:AG56">
    <cfRule type="containsText" dxfId="2154" priority="1867" operator="containsText" text="退">
      <formula>NOT(ISERROR(SEARCH("退",F53)))</formula>
    </cfRule>
    <cfRule type="containsText" dxfId="2153" priority="1868" operator="containsText" text="入">
      <formula>NOT(ISERROR(SEARCH("入",F53)))</formula>
    </cfRule>
    <cfRule type="containsText" dxfId="2152" priority="1869" operator="containsText" text="入,退">
      <formula>NOT(ISERROR(SEARCH("入,退",F53)))</formula>
    </cfRule>
    <cfRule type="containsText" dxfId="2151" priority="1870" operator="containsText" text="入,退">
      <formula>NOT(ISERROR(SEARCH("入,退",F53)))</formula>
    </cfRule>
    <cfRule type="cellIs" dxfId="2150" priority="1871" operator="equal">
      <formula>"休"</formula>
    </cfRule>
  </conditionalFormatting>
  <conditionalFormatting sqref="F53:AG56">
    <cfRule type="containsText" dxfId="2149" priority="1866" operator="containsText" text="外">
      <formula>NOT(ISERROR(SEARCH("外",F53)))</formula>
    </cfRule>
  </conditionalFormatting>
  <conditionalFormatting sqref="F53:AG56">
    <cfRule type="containsText" dxfId="2148" priority="1865" operator="containsText" text="－">
      <formula>NOT(ISERROR(SEARCH("－",F53)))</formula>
    </cfRule>
  </conditionalFormatting>
  <conditionalFormatting sqref="F58:AG61">
    <cfRule type="containsText" dxfId="2147" priority="1860" operator="containsText" text="退">
      <formula>NOT(ISERROR(SEARCH("退",F58)))</formula>
    </cfRule>
    <cfRule type="containsText" dxfId="2146" priority="1861" operator="containsText" text="入">
      <formula>NOT(ISERROR(SEARCH("入",F58)))</formula>
    </cfRule>
    <cfRule type="containsText" dxfId="2145" priority="1862" operator="containsText" text="入,退">
      <formula>NOT(ISERROR(SEARCH("入,退",F58)))</formula>
    </cfRule>
    <cfRule type="containsText" dxfId="2144" priority="1863" operator="containsText" text="入,退">
      <formula>NOT(ISERROR(SEARCH("入,退",F58)))</formula>
    </cfRule>
    <cfRule type="cellIs" dxfId="2143" priority="1864" operator="equal">
      <formula>"休"</formula>
    </cfRule>
  </conditionalFormatting>
  <conditionalFormatting sqref="F58:AG61">
    <cfRule type="containsText" dxfId="2142" priority="1859" operator="containsText" text="外">
      <formula>NOT(ISERROR(SEARCH("外",F58)))</formula>
    </cfRule>
  </conditionalFormatting>
  <conditionalFormatting sqref="F58:AG61">
    <cfRule type="containsText" dxfId="2141" priority="1858" operator="containsText" text="－">
      <formula>NOT(ISERROR(SEARCH("－",F58)))</formula>
    </cfRule>
  </conditionalFormatting>
  <conditionalFormatting sqref="F65:AG65">
    <cfRule type="containsText" dxfId="2140" priority="1856" operator="containsText" text="日">
      <formula>NOT(ISERROR(SEARCH("日",F65)))</formula>
    </cfRule>
    <cfRule type="containsText" dxfId="2139" priority="1857" operator="containsText" text="土">
      <formula>NOT(ISERROR(SEARCH("土",F65)))</formula>
    </cfRule>
  </conditionalFormatting>
  <conditionalFormatting sqref="F65:AG65">
    <cfRule type="containsText" dxfId="2138" priority="1849" operator="containsText" text="その他">
      <formula>NOT(ISERROR(SEARCH("その他",F65)))</formula>
    </cfRule>
    <cfRule type="containsText" dxfId="2137" priority="1850" operator="containsText" text="冬休">
      <formula>NOT(ISERROR(SEARCH("冬休",F65)))</formula>
    </cfRule>
    <cfRule type="containsText" dxfId="2136" priority="1851" operator="containsText" text="夏休">
      <formula>NOT(ISERROR(SEARCH("夏休",F65)))</formula>
    </cfRule>
    <cfRule type="containsText" dxfId="2135" priority="1852" operator="containsText" text="製作">
      <formula>NOT(ISERROR(SEARCH("製作",F65)))</formula>
    </cfRule>
    <cfRule type="cellIs" dxfId="2134" priority="1853" operator="equal">
      <formula>"中止,製作"</formula>
    </cfRule>
    <cfRule type="containsText" dxfId="2133" priority="1854" operator="containsText" text="中止,製作,夏休,冬休,その他">
      <formula>NOT(ISERROR(SEARCH("中止,製作,夏休,冬休,その他",F65)))</formula>
    </cfRule>
    <cfRule type="containsText" dxfId="2132" priority="1855" operator="containsText" text="中止">
      <formula>NOT(ISERROR(SEARCH("中止",F65)))</formula>
    </cfRule>
  </conditionalFormatting>
  <conditionalFormatting sqref="F66:AG71">
    <cfRule type="containsText" dxfId="2131" priority="1844" operator="containsText" text="退">
      <formula>NOT(ISERROR(SEARCH("退",F66)))</formula>
    </cfRule>
    <cfRule type="containsText" dxfId="2130" priority="1845" operator="containsText" text="入">
      <formula>NOT(ISERROR(SEARCH("入",F66)))</formula>
    </cfRule>
    <cfRule type="containsText" dxfId="2129" priority="1846" operator="containsText" text="入,退">
      <formula>NOT(ISERROR(SEARCH("入,退",F66)))</formula>
    </cfRule>
    <cfRule type="containsText" dxfId="2128" priority="1847" operator="containsText" text="入,退">
      <formula>NOT(ISERROR(SEARCH("入,退",F66)))</formula>
    </cfRule>
    <cfRule type="cellIs" dxfId="2127" priority="1848" operator="equal">
      <formula>"休"</formula>
    </cfRule>
  </conditionalFormatting>
  <conditionalFormatting sqref="F66:AG71">
    <cfRule type="containsText" dxfId="2126" priority="1843" operator="containsText" text="外">
      <formula>NOT(ISERROR(SEARCH("外",F66)))</formula>
    </cfRule>
  </conditionalFormatting>
  <conditionalFormatting sqref="F72:AG72">
    <cfRule type="containsText" dxfId="2125" priority="1841" operator="containsText" text="日">
      <formula>NOT(ISERROR(SEARCH("日",F72)))</formula>
    </cfRule>
    <cfRule type="containsText" dxfId="2124" priority="1842" operator="containsText" text="土">
      <formula>NOT(ISERROR(SEARCH("土",F72)))</formula>
    </cfRule>
  </conditionalFormatting>
  <conditionalFormatting sqref="F72:AG72">
    <cfRule type="containsText" dxfId="2123" priority="1834" operator="containsText" text="その他">
      <formula>NOT(ISERROR(SEARCH("その他",F72)))</formula>
    </cfRule>
    <cfRule type="containsText" dxfId="2122" priority="1835" operator="containsText" text="冬休">
      <formula>NOT(ISERROR(SEARCH("冬休",F72)))</formula>
    </cfRule>
    <cfRule type="containsText" dxfId="2121" priority="1836" operator="containsText" text="夏休">
      <formula>NOT(ISERROR(SEARCH("夏休",F72)))</formula>
    </cfRule>
    <cfRule type="containsText" dxfId="2120" priority="1837" operator="containsText" text="製作">
      <formula>NOT(ISERROR(SEARCH("製作",F72)))</formula>
    </cfRule>
    <cfRule type="cellIs" dxfId="2119" priority="1838" operator="equal">
      <formula>"中止,製作"</formula>
    </cfRule>
    <cfRule type="containsText" dxfId="2118" priority="1839" operator="containsText" text="中止,製作,夏休,冬休,その他">
      <formula>NOT(ISERROR(SEARCH("中止,製作,夏休,冬休,その他",F72)))</formula>
    </cfRule>
    <cfRule type="containsText" dxfId="2117" priority="1840" operator="containsText" text="中止">
      <formula>NOT(ISERROR(SEARCH("中止",F72)))</formula>
    </cfRule>
  </conditionalFormatting>
  <conditionalFormatting sqref="F77:AG77">
    <cfRule type="containsText" dxfId="2116" priority="1832" operator="containsText" text="日">
      <formula>NOT(ISERROR(SEARCH("日",F77)))</formula>
    </cfRule>
    <cfRule type="containsText" dxfId="2115" priority="1833" operator="containsText" text="土">
      <formula>NOT(ISERROR(SEARCH("土",F77)))</formula>
    </cfRule>
  </conditionalFormatting>
  <conditionalFormatting sqref="F77:AG77">
    <cfRule type="containsText" dxfId="2114" priority="1825" operator="containsText" text="その他">
      <formula>NOT(ISERROR(SEARCH("その他",F77)))</formula>
    </cfRule>
    <cfRule type="containsText" dxfId="2113" priority="1826" operator="containsText" text="冬休">
      <formula>NOT(ISERROR(SEARCH("冬休",F77)))</formula>
    </cfRule>
    <cfRule type="containsText" dxfId="2112" priority="1827" operator="containsText" text="夏休">
      <formula>NOT(ISERROR(SEARCH("夏休",F77)))</formula>
    </cfRule>
    <cfRule type="containsText" dxfId="2111" priority="1828" operator="containsText" text="製作">
      <formula>NOT(ISERROR(SEARCH("製作",F77)))</formula>
    </cfRule>
    <cfRule type="cellIs" dxfId="2110" priority="1829" operator="equal">
      <formula>"中止,製作"</formula>
    </cfRule>
    <cfRule type="containsText" dxfId="2109" priority="1830" operator="containsText" text="中止,製作,夏休,冬休,その他">
      <formula>NOT(ISERROR(SEARCH("中止,製作,夏休,冬休,その他",F77)))</formula>
    </cfRule>
    <cfRule type="containsText" dxfId="2108" priority="1831" operator="containsText" text="中止">
      <formula>NOT(ISERROR(SEARCH("中止",F77)))</formula>
    </cfRule>
  </conditionalFormatting>
  <conditionalFormatting sqref="F66:F71">
    <cfRule type="containsText" dxfId="2107" priority="1824" operator="containsText" text="－">
      <formula>NOT(ISERROR(SEARCH("－",F66)))</formula>
    </cfRule>
  </conditionalFormatting>
  <conditionalFormatting sqref="G66:G71 H68:U70 V70:AG70">
    <cfRule type="containsText" dxfId="2106" priority="1823" operator="containsText" text="－">
      <formula>NOT(ISERROR(SEARCH("－",G66)))</formula>
    </cfRule>
  </conditionalFormatting>
  <conditionalFormatting sqref="G66:AG71">
    <cfRule type="containsText" dxfId="2105" priority="1822" operator="containsText" text="－">
      <formula>NOT(ISERROR(SEARCH("－",G66)))</formula>
    </cfRule>
  </conditionalFormatting>
  <conditionalFormatting sqref="F73:AG76">
    <cfRule type="containsText" dxfId="2104" priority="1817" operator="containsText" text="退">
      <formula>NOT(ISERROR(SEARCH("退",F73)))</formula>
    </cfRule>
    <cfRule type="containsText" dxfId="2103" priority="1818" operator="containsText" text="入">
      <formula>NOT(ISERROR(SEARCH("入",F73)))</formula>
    </cfRule>
    <cfRule type="containsText" dxfId="2102" priority="1819" operator="containsText" text="入,退">
      <formula>NOT(ISERROR(SEARCH("入,退",F73)))</formula>
    </cfRule>
    <cfRule type="containsText" dxfId="2101" priority="1820" operator="containsText" text="入,退">
      <formula>NOT(ISERROR(SEARCH("入,退",F73)))</formula>
    </cfRule>
    <cfRule type="cellIs" dxfId="2100" priority="1821" operator="equal">
      <formula>"休"</formula>
    </cfRule>
  </conditionalFormatting>
  <conditionalFormatting sqref="F73:AG76">
    <cfRule type="containsText" dxfId="2099" priority="1816" operator="containsText" text="外">
      <formula>NOT(ISERROR(SEARCH("外",F73)))</formula>
    </cfRule>
  </conditionalFormatting>
  <conditionalFormatting sqref="F73:AG76">
    <cfRule type="containsText" dxfId="2098" priority="1815" operator="containsText" text="－">
      <formula>NOT(ISERROR(SEARCH("－",F73)))</formula>
    </cfRule>
  </conditionalFormatting>
  <conditionalFormatting sqref="F78:AG81">
    <cfRule type="containsText" dxfId="2097" priority="1810" operator="containsText" text="退">
      <formula>NOT(ISERROR(SEARCH("退",F78)))</formula>
    </cfRule>
    <cfRule type="containsText" dxfId="2096" priority="1811" operator="containsText" text="入">
      <formula>NOT(ISERROR(SEARCH("入",F78)))</formula>
    </cfRule>
    <cfRule type="containsText" dxfId="2095" priority="1812" operator="containsText" text="入,退">
      <formula>NOT(ISERROR(SEARCH("入,退",F78)))</formula>
    </cfRule>
    <cfRule type="containsText" dxfId="2094" priority="1813" operator="containsText" text="入,退">
      <formula>NOT(ISERROR(SEARCH("入,退",F78)))</formula>
    </cfRule>
    <cfRule type="cellIs" dxfId="2093" priority="1814" operator="equal">
      <formula>"休"</formula>
    </cfRule>
  </conditionalFormatting>
  <conditionalFormatting sqref="F78:AG81">
    <cfRule type="containsText" dxfId="2092" priority="1809" operator="containsText" text="外">
      <formula>NOT(ISERROR(SEARCH("外",F78)))</formula>
    </cfRule>
  </conditionalFormatting>
  <conditionalFormatting sqref="F78:AG81">
    <cfRule type="containsText" dxfId="2091" priority="1808" operator="containsText" text="－">
      <formula>NOT(ISERROR(SEARCH("－",F78)))</formula>
    </cfRule>
  </conditionalFormatting>
  <conditionalFormatting sqref="F98:AG98">
    <cfRule type="containsText" dxfId="2090" priority="1806" operator="containsText" text="日">
      <formula>NOT(ISERROR(SEARCH("日",F98)))</formula>
    </cfRule>
    <cfRule type="containsText" dxfId="2089" priority="1807" operator="containsText" text="土">
      <formula>NOT(ISERROR(SEARCH("土",F98)))</formula>
    </cfRule>
  </conditionalFormatting>
  <conditionalFormatting sqref="F98:AG98">
    <cfRule type="containsText" dxfId="2088" priority="1799" operator="containsText" text="その他">
      <formula>NOT(ISERROR(SEARCH("その他",F98)))</formula>
    </cfRule>
    <cfRule type="containsText" dxfId="2087" priority="1800" operator="containsText" text="冬休">
      <formula>NOT(ISERROR(SEARCH("冬休",F98)))</formula>
    </cfRule>
    <cfRule type="containsText" dxfId="2086" priority="1801" operator="containsText" text="夏休">
      <formula>NOT(ISERROR(SEARCH("夏休",F98)))</formula>
    </cfRule>
    <cfRule type="containsText" dxfId="2085" priority="1802" operator="containsText" text="製作">
      <formula>NOT(ISERROR(SEARCH("製作",F98)))</formula>
    </cfRule>
    <cfRule type="cellIs" dxfId="2084" priority="1803" operator="equal">
      <formula>"中止,製作"</formula>
    </cfRule>
    <cfRule type="containsText" dxfId="2083" priority="1804" operator="containsText" text="中止,製作,夏休,冬休,その他">
      <formula>NOT(ISERROR(SEARCH("中止,製作,夏休,冬休,その他",F98)))</formula>
    </cfRule>
    <cfRule type="containsText" dxfId="2082" priority="1805" operator="containsText" text="中止">
      <formula>NOT(ISERROR(SEARCH("中止",F98)))</formula>
    </cfRule>
  </conditionalFormatting>
  <conditionalFormatting sqref="F99:AG104">
    <cfRule type="containsText" dxfId="2081" priority="1794" operator="containsText" text="退">
      <formula>NOT(ISERROR(SEARCH("退",F99)))</formula>
    </cfRule>
    <cfRule type="containsText" dxfId="2080" priority="1795" operator="containsText" text="入">
      <formula>NOT(ISERROR(SEARCH("入",F99)))</formula>
    </cfRule>
    <cfRule type="containsText" dxfId="2079" priority="1796" operator="containsText" text="入,退">
      <formula>NOT(ISERROR(SEARCH("入,退",F99)))</formula>
    </cfRule>
    <cfRule type="containsText" dxfId="2078" priority="1797" operator="containsText" text="入,退">
      <formula>NOT(ISERROR(SEARCH("入,退",F99)))</formula>
    </cfRule>
    <cfRule type="cellIs" dxfId="2077" priority="1798" operator="equal">
      <formula>"休"</formula>
    </cfRule>
  </conditionalFormatting>
  <conditionalFormatting sqref="F99:AG104">
    <cfRule type="containsText" dxfId="2076" priority="1793" operator="containsText" text="外">
      <formula>NOT(ISERROR(SEARCH("外",F99)))</formula>
    </cfRule>
  </conditionalFormatting>
  <conditionalFormatting sqref="F105:AG105">
    <cfRule type="containsText" dxfId="2075" priority="1791" operator="containsText" text="日">
      <formula>NOT(ISERROR(SEARCH("日",F105)))</formula>
    </cfRule>
    <cfRule type="containsText" dxfId="2074" priority="1792" operator="containsText" text="土">
      <formula>NOT(ISERROR(SEARCH("土",F105)))</formula>
    </cfRule>
  </conditionalFormatting>
  <conditionalFormatting sqref="F105:AG105">
    <cfRule type="containsText" dxfId="2073" priority="1784" operator="containsText" text="その他">
      <formula>NOT(ISERROR(SEARCH("その他",F105)))</formula>
    </cfRule>
    <cfRule type="containsText" dxfId="2072" priority="1785" operator="containsText" text="冬休">
      <formula>NOT(ISERROR(SEARCH("冬休",F105)))</formula>
    </cfRule>
    <cfRule type="containsText" dxfId="2071" priority="1786" operator="containsText" text="夏休">
      <formula>NOT(ISERROR(SEARCH("夏休",F105)))</formula>
    </cfRule>
    <cfRule type="containsText" dxfId="2070" priority="1787" operator="containsText" text="製作">
      <formula>NOT(ISERROR(SEARCH("製作",F105)))</formula>
    </cfRule>
    <cfRule type="cellIs" dxfId="2069" priority="1788" operator="equal">
      <formula>"中止,製作"</formula>
    </cfRule>
    <cfRule type="containsText" dxfId="2068" priority="1789" operator="containsText" text="中止,製作,夏休,冬休,その他">
      <formula>NOT(ISERROR(SEARCH("中止,製作,夏休,冬休,その他",F105)))</formula>
    </cfRule>
    <cfRule type="containsText" dxfId="2067" priority="1790" operator="containsText" text="中止">
      <formula>NOT(ISERROR(SEARCH("中止",F105)))</formula>
    </cfRule>
  </conditionalFormatting>
  <conditionalFormatting sqref="F110:AG110">
    <cfRule type="containsText" dxfId="2066" priority="1782" operator="containsText" text="日">
      <formula>NOT(ISERROR(SEARCH("日",F110)))</formula>
    </cfRule>
    <cfRule type="containsText" dxfId="2065" priority="1783" operator="containsText" text="土">
      <formula>NOT(ISERROR(SEARCH("土",F110)))</formula>
    </cfRule>
  </conditionalFormatting>
  <conditionalFormatting sqref="F110:AG110">
    <cfRule type="containsText" dxfId="2064" priority="1775" operator="containsText" text="その他">
      <formula>NOT(ISERROR(SEARCH("その他",F110)))</formula>
    </cfRule>
    <cfRule type="containsText" dxfId="2063" priority="1776" operator="containsText" text="冬休">
      <formula>NOT(ISERROR(SEARCH("冬休",F110)))</formula>
    </cfRule>
    <cfRule type="containsText" dxfId="2062" priority="1777" operator="containsText" text="夏休">
      <formula>NOT(ISERROR(SEARCH("夏休",F110)))</formula>
    </cfRule>
    <cfRule type="containsText" dxfId="2061" priority="1778" operator="containsText" text="製作">
      <formula>NOT(ISERROR(SEARCH("製作",F110)))</formula>
    </cfRule>
    <cfRule type="cellIs" dxfId="2060" priority="1779" operator="equal">
      <formula>"中止,製作"</formula>
    </cfRule>
    <cfRule type="containsText" dxfId="2059" priority="1780" operator="containsText" text="中止,製作,夏休,冬休,その他">
      <formula>NOT(ISERROR(SEARCH("中止,製作,夏休,冬休,その他",F110)))</formula>
    </cfRule>
    <cfRule type="containsText" dxfId="2058" priority="1781" operator="containsText" text="中止">
      <formula>NOT(ISERROR(SEARCH("中止",F110)))</formula>
    </cfRule>
  </conditionalFormatting>
  <conditionalFormatting sqref="F99:F104">
    <cfRule type="containsText" dxfId="2057" priority="1774" operator="containsText" text="－">
      <formula>NOT(ISERROR(SEARCH("－",F99)))</formula>
    </cfRule>
  </conditionalFormatting>
  <conditionalFormatting sqref="G99:G104 H101:U103 V103:AG103">
    <cfRule type="containsText" dxfId="2056" priority="1773" operator="containsText" text="－">
      <formula>NOT(ISERROR(SEARCH("－",G99)))</formula>
    </cfRule>
  </conditionalFormatting>
  <conditionalFormatting sqref="G99:AG104">
    <cfRule type="containsText" dxfId="2055" priority="1772" operator="containsText" text="－">
      <formula>NOT(ISERROR(SEARCH("－",G99)))</formula>
    </cfRule>
  </conditionalFormatting>
  <conditionalFormatting sqref="F106:AG109">
    <cfRule type="containsText" dxfId="2054" priority="1767" operator="containsText" text="退">
      <formula>NOT(ISERROR(SEARCH("退",F106)))</formula>
    </cfRule>
    <cfRule type="containsText" dxfId="2053" priority="1768" operator="containsText" text="入">
      <formula>NOT(ISERROR(SEARCH("入",F106)))</formula>
    </cfRule>
    <cfRule type="containsText" dxfId="2052" priority="1769" operator="containsText" text="入,退">
      <formula>NOT(ISERROR(SEARCH("入,退",F106)))</formula>
    </cfRule>
    <cfRule type="containsText" dxfId="2051" priority="1770" operator="containsText" text="入,退">
      <formula>NOT(ISERROR(SEARCH("入,退",F106)))</formula>
    </cfRule>
    <cfRule type="cellIs" dxfId="2050" priority="1771" operator="equal">
      <formula>"休"</formula>
    </cfRule>
  </conditionalFormatting>
  <conditionalFormatting sqref="F106:AG109">
    <cfRule type="containsText" dxfId="2049" priority="1766" operator="containsText" text="外">
      <formula>NOT(ISERROR(SEARCH("外",F106)))</formula>
    </cfRule>
  </conditionalFormatting>
  <conditionalFormatting sqref="F106:AG109">
    <cfRule type="containsText" dxfId="2048" priority="1765" operator="containsText" text="－">
      <formula>NOT(ISERROR(SEARCH("－",F106)))</formula>
    </cfRule>
  </conditionalFormatting>
  <conditionalFormatting sqref="F111:AG114">
    <cfRule type="containsText" dxfId="2047" priority="1760" operator="containsText" text="退">
      <formula>NOT(ISERROR(SEARCH("退",F111)))</formula>
    </cfRule>
    <cfRule type="containsText" dxfId="2046" priority="1761" operator="containsText" text="入">
      <formula>NOT(ISERROR(SEARCH("入",F111)))</formula>
    </cfRule>
    <cfRule type="containsText" dxfId="2045" priority="1762" operator="containsText" text="入,退">
      <formula>NOT(ISERROR(SEARCH("入,退",F111)))</formula>
    </cfRule>
    <cfRule type="containsText" dxfId="2044" priority="1763" operator="containsText" text="入,退">
      <formula>NOT(ISERROR(SEARCH("入,退",F111)))</formula>
    </cfRule>
    <cfRule type="cellIs" dxfId="2043" priority="1764" operator="equal">
      <formula>"休"</formula>
    </cfRule>
  </conditionalFormatting>
  <conditionalFormatting sqref="F111:AG114">
    <cfRule type="containsText" dxfId="2042" priority="1759" operator="containsText" text="外">
      <formula>NOT(ISERROR(SEARCH("外",F111)))</formula>
    </cfRule>
  </conditionalFormatting>
  <conditionalFormatting sqref="F111:AG114">
    <cfRule type="containsText" dxfId="2041" priority="1758" operator="containsText" text="－">
      <formula>NOT(ISERROR(SEARCH("－",F111)))</formula>
    </cfRule>
  </conditionalFormatting>
  <conditionalFormatting sqref="F118:AG118">
    <cfRule type="containsText" dxfId="2040" priority="1756" operator="containsText" text="日">
      <formula>NOT(ISERROR(SEARCH("日",F118)))</formula>
    </cfRule>
    <cfRule type="containsText" dxfId="2039" priority="1757" operator="containsText" text="土">
      <formula>NOT(ISERROR(SEARCH("土",F118)))</formula>
    </cfRule>
  </conditionalFormatting>
  <conditionalFormatting sqref="F118:AG118">
    <cfRule type="containsText" dxfId="2038" priority="1749" operator="containsText" text="その他">
      <formula>NOT(ISERROR(SEARCH("その他",F118)))</formula>
    </cfRule>
    <cfRule type="containsText" dxfId="2037" priority="1750" operator="containsText" text="冬休">
      <formula>NOT(ISERROR(SEARCH("冬休",F118)))</formula>
    </cfRule>
    <cfRule type="containsText" dxfId="2036" priority="1751" operator="containsText" text="夏休">
      <formula>NOT(ISERROR(SEARCH("夏休",F118)))</formula>
    </cfRule>
    <cfRule type="containsText" dxfId="2035" priority="1752" operator="containsText" text="製作">
      <formula>NOT(ISERROR(SEARCH("製作",F118)))</formula>
    </cfRule>
    <cfRule type="cellIs" dxfId="2034" priority="1753" operator="equal">
      <formula>"中止,製作"</formula>
    </cfRule>
    <cfRule type="containsText" dxfId="2033" priority="1754" operator="containsText" text="中止,製作,夏休,冬休,その他">
      <formula>NOT(ISERROR(SEARCH("中止,製作,夏休,冬休,その他",F118)))</formula>
    </cfRule>
    <cfRule type="containsText" dxfId="2032" priority="1755" operator="containsText" text="中止">
      <formula>NOT(ISERROR(SEARCH("中止",F118)))</formula>
    </cfRule>
  </conditionalFormatting>
  <conditionalFormatting sqref="F119:AG124">
    <cfRule type="containsText" dxfId="2031" priority="1744" operator="containsText" text="退">
      <formula>NOT(ISERROR(SEARCH("退",F119)))</formula>
    </cfRule>
    <cfRule type="containsText" dxfId="2030" priority="1745" operator="containsText" text="入">
      <formula>NOT(ISERROR(SEARCH("入",F119)))</formula>
    </cfRule>
    <cfRule type="containsText" dxfId="2029" priority="1746" operator="containsText" text="入,退">
      <formula>NOT(ISERROR(SEARCH("入,退",F119)))</formula>
    </cfRule>
    <cfRule type="containsText" dxfId="2028" priority="1747" operator="containsText" text="入,退">
      <formula>NOT(ISERROR(SEARCH("入,退",F119)))</formula>
    </cfRule>
    <cfRule type="cellIs" dxfId="2027" priority="1748" operator="equal">
      <formula>"休"</formula>
    </cfRule>
  </conditionalFormatting>
  <conditionalFormatting sqref="F119:AG124">
    <cfRule type="containsText" dxfId="2026" priority="1743" operator="containsText" text="外">
      <formula>NOT(ISERROR(SEARCH("外",F119)))</formula>
    </cfRule>
  </conditionalFormatting>
  <conditionalFormatting sqref="F125:AG125">
    <cfRule type="containsText" dxfId="2025" priority="1741" operator="containsText" text="日">
      <formula>NOT(ISERROR(SEARCH("日",F125)))</formula>
    </cfRule>
    <cfRule type="containsText" dxfId="2024" priority="1742" operator="containsText" text="土">
      <formula>NOT(ISERROR(SEARCH("土",F125)))</formula>
    </cfRule>
  </conditionalFormatting>
  <conditionalFormatting sqref="F125:AG125">
    <cfRule type="containsText" dxfId="2023" priority="1734" operator="containsText" text="その他">
      <formula>NOT(ISERROR(SEARCH("その他",F125)))</formula>
    </cfRule>
    <cfRule type="containsText" dxfId="2022" priority="1735" operator="containsText" text="冬休">
      <formula>NOT(ISERROR(SEARCH("冬休",F125)))</formula>
    </cfRule>
    <cfRule type="containsText" dxfId="2021" priority="1736" operator="containsText" text="夏休">
      <formula>NOT(ISERROR(SEARCH("夏休",F125)))</formula>
    </cfRule>
    <cfRule type="containsText" dxfId="2020" priority="1737" operator="containsText" text="製作">
      <formula>NOT(ISERROR(SEARCH("製作",F125)))</formula>
    </cfRule>
    <cfRule type="cellIs" dxfId="2019" priority="1738" operator="equal">
      <formula>"中止,製作"</formula>
    </cfRule>
    <cfRule type="containsText" dxfId="2018" priority="1739" operator="containsText" text="中止,製作,夏休,冬休,その他">
      <formula>NOT(ISERROR(SEARCH("中止,製作,夏休,冬休,その他",F125)))</formula>
    </cfRule>
    <cfRule type="containsText" dxfId="2017" priority="1740" operator="containsText" text="中止">
      <formula>NOT(ISERROR(SEARCH("中止",F125)))</formula>
    </cfRule>
  </conditionalFormatting>
  <conditionalFormatting sqref="F130:AG130">
    <cfRule type="containsText" dxfId="2016" priority="1732" operator="containsText" text="日">
      <formula>NOT(ISERROR(SEARCH("日",F130)))</formula>
    </cfRule>
    <cfRule type="containsText" dxfId="2015" priority="1733" operator="containsText" text="土">
      <formula>NOT(ISERROR(SEARCH("土",F130)))</formula>
    </cfRule>
  </conditionalFormatting>
  <conditionalFormatting sqref="F130:AG130">
    <cfRule type="containsText" dxfId="2014" priority="1725" operator="containsText" text="その他">
      <formula>NOT(ISERROR(SEARCH("その他",F130)))</formula>
    </cfRule>
    <cfRule type="containsText" dxfId="2013" priority="1726" operator="containsText" text="冬休">
      <formula>NOT(ISERROR(SEARCH("冬休",F130)))</formula>
    </cfRule>
    <cfRule type="containsText" dxfId="2012" priority="1727" operator="containsText" text="夏休">
      <formula>NOT(ISERROR(SEARCH("夏休",F130)))</formula>
    </cfRule>
    <cfRule type="containsText" dxfId="2011" priority="1728" operator="containsText" text="製作">
      <formula>NOT(ISERROR(SEARCH("製作",F130)))</formula>
    </cfRule>
    <cfRule type="cellIs" dxfId="2010" priority="1729" operator="equal">
      <formula>"中止,製作"</formula>
    </cfRule>
    <cfRule type="containsText" dxfId="2009" priority="1730" operator="containsText" text="中止,製作,夏休,冬休,その他">
      <formula>NOT(ISERROR(SEARCH("中止,製作,夏休,冬休,その他",F130)))</formula>
    </cfRule>
    <cfRule type="containsText" dxfId="2008" priority="1731" operator="containsText" text="中止">
      <formula>NOT(ISERROR(SEARCH("中止",F130)))</formula>
    </cfRule>
  </conditionalFormatting>
  <conditionalFormatting sqref="F119:F124">
    <cfRule type="containsText" dxfId="2007" priority="1724" operator="containsText" text="－">
      <formula>NOT(ISERROR(SEARCH("－",F119)))</formula>
    </cfRule>
  </conditionalFormatting>
  <conditionalFormatting sqref="G119:G124 H121:U123 V123:AG123">
    <cfRule type="containsText" dxfId="2006" priority="1723" operator="containsText" text="－">
      <formula>NOT(ISERROR(SEARCH("－",G119)))</formula>
    </cfRule>
  </conditionalFormatting>
  <conditionalFormatting sqref="G119:AG124">
    <cfRule type="containsText" dxfId="2005" priority="1722" operator="containsText" text="－">
      <formula>NOT(ISERROR(SEARCH("－",G119)))</formula>
    </cfRule>
  </conditionalFormatting>
  <conditionalFormatting sqref="F126:AG129">
    <cfRule type="containsText" dxfId="2004" priority="1717" operator="containsText" text="退">
      <formula>NOT(ISERROR(SEARCH("退",F126)))</formula>
    </cfRule>
    <cfRule type="containsText" dxfId="2003" priority="1718" operator="containsText" text="入">
      <formula>NOT(ISERROR(SEARCH("入",F126)))</formula>
    </cfRule>
    <cfRule type="containsText" dxfId="2002" priority="1719" operator="containsText" text="入,退">
      <formula>NOT(ISERROR(SEARCH("入,退",F126)))</formula>
    </cfRule>
    <cfRule type="containsText" dxfId="2001" priority="1720" operator="containsText" text="入,退">
      <formula>NOT(ISERROR(SEARCH("入,退",F126)))</formula>
    </cfRule>
    <cfRule type="cellIs" dxfId="2000" priority="1721" operator="equal">
      <formula>"休"</formula>
    </cfRule>
  </conditionalFormatting>
  <conditionalFormatting sqref="F126:AG129">
    <cfRule type="containsText" dxfId="1999" priority="1716" operator="containsText" text="外">
      <formula>NOT(ISERROR(SEARCH("外",F126)))</formula>
    </cfRule>
  </conditionalFormatting>
  <conditionalFormatting sqref="F126:AG129">
    <cfRule type="containsText" dxfId="1998" priority="1715" operator="containsText" text="－">
      <formula>NOT(ISERROR(SEARCH("－",F126)))</formula>
    </cfRule>
  </conditionalFormatting>
  <conditionalFormatting sqref="F131:AG134">
    <cfRule type="containsText" dxfId="1997" priority="1710" operator="containsText" text="退">
      <formula>NOT(ISERROR(SEARCH("退",F131)))</formula>
    </cfRule>
    <cfRule type="containsText" dxfId="1996" priority="1711" operator="containsText" text="入">
      <formula>NOT(ISERROR(SEARCH("入",F131)))</formula>
    </cfRule>
    <cfRule type="containsText" dxfId="1995" priority="1712" operator="containsText" text="入,退">
      <formula>NOT(ISERROR(SEARCH("入,退",F131)))</formula>
    </cfRule>
    <cfRule type="containsText" dxfId="1994" priority="1713" operator="containsText" text="入,退">
      <formula>NOT(ISERROR(SEARCH("入,退",F131)))</formula>
    </cfRule>
    <cfRule type="cellIs" dxfId="1993" priority="1714" operator="equal">
      <formula>"休"</formula>
    </cfRule>
  </conditionalFormatting>
  <conditionalFormatting sqref="F131:AG134">
    <cfRule type="containsText" dxfId="1992" priority="1709" operator="containsText" text="外">
      <formula>NOT(ISERROR(SEARCH("外",F131)))</formula>
    </cfRule>
  </conditionalFormatting>
  <conditionalFormatting sqref="F131:AG134">
    <cfRule type="containsText" dxfId="1991" priority="1708" operator="containsText" text="－">
      <formula>NOT(ISERROR(SEARCH("－",F131)))</formula>
    </cfRule>
  </conditionalFormatting>
  <conditionalFormatting sqref="F138:AG138">
    <cfRule type="containsText" dxfId="1990" priority="1706" operator="containsText" text="日">
      <formula>NOT(ISERROR(SEARCH("日",F138)))</formula>
    </cfRule>
    <cfRule type="containsText" dxfId="1989" priority="1707" operator="containsText" text="土">
      <formula>NOT(ISERROR(SEARCH("土",F138)))</formula>
    </cfRule>
  </conditionalFormatting>
  <conditionalFormatting sqref="F138:AG138">
    <cfRule type="containsText" dxfId="1988" priority="1699" operator="containsText" text="その他">
      <formula>NOT(ISERROR(SEARCH("その他",F138)))</formula>
    </cfRule>
    <cfRule type="containsText" dxfId="1987" priority="1700" operator="containsText" text="冬休">
      <formula>NOT(ISERROR(SEARCH("冬休",F138)))</formula>
    </cfRule>
    <cfRule type="containsText" dxfId="1986" priority="1701" operator="containsText" text="夏休">
      <formula>NOT(ISERROR(SEARCH("夏休",F138)))</formula>
    </cfRule>
    <cfRule type="containsText" dxfId="1985" priority="1702" operator="containsText" text="製作">
      <formula>NOT(ISERROR(SEARCH("製作",F138)))</formula>
    </cfRule>
    <cfRule type="cellIs" dxfId="1984" priority="1703" operator="equal">
      <formula>"中止,製作"</formula>
    </cfRule>
    <cfRule type="containsText" dxfId="1983" priority="1704" operator="containsText" text="中止,製作,夏休,冬休,その他">
      <formula>NOT(ISERROR(SEARCH("中止,製作,夏休,冬休,その他",F138)))</formula>
    </cfRule>
    <cfRule type="containsText" dxfId="1982" priority="1705" operator="containsText" text="中止">
      <formula>NOT(ISERROR(SEARCH("中止",F138)))</formula>
    </cfRule>
  </conditionalFormatting>
  <conditionalFormatting sqref="F139:AG144">
    <cfRule type="containsText" dxfId="1981" priority="1694" operator="containsText" text="退">
      <formula>NOT(ISERROR(SEARCH("退",F139)))</formula>
    </cfRule>
    <cfRule type="containsText" dxfId="1980" priority="1695" operator="containsText" text="入">
      <formula>NOT(ISERROR(SEARCH("入",F139)))</formula>
    </cfRule>
    <cfRule type="containsText" dxfId="1979" priority="1696" operator="containsText" text="入,退">
      <formula>NOT(ISERROR(SEARCH("入,退",F139)))</formula>
    </cfRule>
    <cfRule type="containsText" dxfId="1978" priority="1697" operator="containsText" text="入,退">
      <formula>NOT(ISERROR(SEARCH("入,退",F139)))</formula>
    </cfRule>
    <cfRule type="cellIs" dxfId="1977" priority="1698" operator="equal">
      <formula>"休"</formula>
    </cfRule>
  </conditionalFormatting>
  <conditionalFormatting sqref="F139:AG144">
    <cfRule type="containsText" dxfId="1976" priority="1693" operator="containsText" text="外">
      <formula>NOT(ISERROR(SEARCH("外",F139)))</formula>
    </cfRule>
  </conditionalFormatting>
  <conditionalFormatting sqref="F145:AG145">
    <cfRule type="containsText" dxfId="1975" priority="1691" operator="containsText" text="日">
      <formula>NOT(ISERROR(SEARCH("日",F145)))</formula>
    </cfRule>
    <cfRule type="containsText" dxfId="1974" priority="1692" operator="containsText" text="土">
      <formula>NOT(ISERROR(SEARCH("土",F145)))</formula>
    </cfRule>
  </conditionalFormatting>
  <conditionalFormatting sqref="F145:AG145">
    <cfRule type="containsText" dxfId="1973" priority="1684" operator="containsText" text="その他">
      <formula>NOT(ISERROR(SEARCH("その他",F145)))</formula>
    </cfRule>
    <cfRule type="containsText" dxfId="1972" priority="1685" operator="containsText" text="冬休">
      <formula>NOT(ISERROR(SEARCH("冬休",F145)))</formula>
    </cfRule>
    <cfRule type="containsText" dxfId="1971" priority="1686" operator="containsText" text="夏休">
      <formula>NOT(ISERROR(SEARCH("夏休",F145)))</formula>
    </cfRule>
    <cfRule type="containsText" dxfId="1970" priority="1687" operator="containsText" text="製作">
      <formula>NOT(ISERROR(SEARCH("製作",F145)))</formula>
    </cfRule>
    <cfRule type="cellIs" dxfId="1969" priority="1688" operator="equal">
      <formula>"中止,製作"</formula>
    </cfRule>
    <cfRule type="containsText" dxfId="1968" priority="1689" operator="containsText" text="中止,製作,夏休,冬休,その他">
      <formula>NOT(ISERROR(SEARCH("中止,製作,夏休,冬休,その他",F145)))</formula>
    </cfRule>
    <cfRule type="containsText" dxfId="1967" priority="1690" operator="containsText" text="中止">
      <formula>NOT(ISERROR(SEARCH("中止",F145)))</formula>
    </cfRule>
  </conditionalFormatting>
  <conditionalFormatting sqref="F150:AG150">
    <cfRule type="containsText" dxfId="1966" priority="1682" operator="containsText" text="日">
      <formula>NOT(ISERROR(SEARCH("日",F150)))</formula>
    </cfRule>
    <cfRule type="containsText" dxfId="1965" priority="1683" operator="containsText" text="土">
      <formula>NOT(ISERROR(SEARCH("土",F150)))</formula>
    </cfRule>
  </conditionalFormatting>
  <conditionalFormatting sqref="F150:AG150">
    <cfRule type="containsText" dxfId="1964" priority="1675" operator="containsText" text="その他">
      <formula>NOT(ISERROR(SEARCH("その他",F150)))</formula>
    </cfRule>
    <cfRule type="containsText" dxfId="1963" priority="1676" operator="containsText" text="冬休">
      <formula>NOT(ISERROR(SEARCH("冬休",F150)))</formula>
    </cfRule>
    <cfRule type="containsText" dxfId="1962" priority="1677" operator="containsText" text="夏休">
      <formula>NOT(ISERROR(SEARCH("夏休",F150)))</formula>
    </cfRule>
    <cfRule type="containsText" dxfId="1961" priority="1678" operator="containsText" text="製作">
      <formula>NOT(ISERROR(SEARCH("製作",F150)))</formula>
    </cfRule>
    <cfRule type="cellIs" dxfId="1960" priority="1679" operator="equal">
      <formula>"中止,製作"</formula>
    </cfRule>
    <cfRule type="containsText" dxfId="1959" priority="1680" operator="containsText" text="中止,製作,夏休,冬休,その他">
      <formula>NOT(ISERROR(SEARCH("中止,製作,夏休,冬休,その他",F150)))</formula>
    </cfRule>
    <cfRule type="containsText" dxfId="1958" priority="1681" operator="containsText" text="中止">
      <formula>NOT(ISERROR(SEARCH("中止",F150)))</formula>
    </cfRule>
  </conditionalFormatting>
  <conditionalFormatting sqref="F139:F144">
    <cfRule type="containsText" dxfId="1957" priority="1674" operator="containsText" text="－">
      <formula>NOT(ISERROR(SEARCH("－",F139)))</formula>
    </cfRule>
  </conditionalFormatting>
  <conditionalFormatting sqref="G139:G144 H141:U143 V143:AG143">
    <cfRule type="containsText" dxfId="1956" priority="1673" operator="containsText" text="－">
      <formula>NOT(ISERROR(SEARCH("－",G139)))</formula>
    </cfRule>
  </conditionalFormatting>
  <conditionalFormatting sqref="G139:AG144">
    <cfRule type="containsText" dxfId="1955" priority="1672" operator="containsText" text="－">
      <formula>NOT(ISERROR(SEARCH("－",G139)))</formula>
    </cfRule>
  </conditionalFormatting>
  <conditionalFormatting sqref="F146:AG149">
    <cfRule type="containsText" dxfId="1954" priority="1667" operator="containsText" text="退">
      <formula>NOT(ISERROR(SEARCH("退",F146)))</formula>
    </cfRule>
    <cfRule type="containsText" dxfId="1953" priority="1668" operator="containsText" text="入">
      <formula>NOT(ISERROR(SEARCH("入",F146)))</formula>
    </cfRule>
    <cfRule type="containsText" dxfId="1952" priority="1669" operator="containsText" text="入,退">
      <formula>NOT(ISERROR(SEARCH("入,退",F146)))</formula>
    </cfRule>
    <cfRule type="containsText" dxfId="1951" priority="1670" operator="containsText" text="入,退">
      <formula>NOT(ISERROR(SEARCH("入,退",F146)))</formula>
    </cfRule>
    <cfRule type="cellIs" dxfId="1950" priority="1671" operator="equal">
      <formula>"休"</formula>
    </cfRule>
  </conditionalFormatting>
  <conditionalFormatting sqref="F146:AG149">
    <cfRule type="containsText" dxfId="1949" priority="1666" operator="containsText" text="外">
      <formula>NOT(ISERROR(SEARCH("外",F146)))</formula>
    </cfRule>
  </conditionalFormatting>
  <conditionalFormatting sqref="F146:AG149">
    <cfRule type="containsText" dxfId="1948" priority="1665" operator="containsText" text="－">
      <formula>NOT(ISERROR(SEARCH("－",F146)))</formula>
    </cfRule>
  </conditionalFormatting>
  <conditionalFormatting sqref="F151:AG154">
    <cfRule type="containsText" dxfId="1947" priority="1660" operator="containsText" text="退">
      <formula>NOT(ISERROR(SEARCH("退",F151)))</formula>
    </cfRule>
    <cfRule type="containsText" dxfId="1946" priority="1661" operator="containsText" text="入">
      <formula>NOT(ISERROR(SEARCH("入",F151)))</formula>
    </cfRule>
    <cfRule type="containsText" dxfId="1945" priority="1662" operator="containsText" text="入,退">
      <formula>NOT(ISERROR(SEARCH("入,退",F151)))</formula>
    </cfRule>
    <cfRule type="containsText" dxfId="1944" priority="1663" operator="containsText" text="入,退">
      <formula>NOT(ISERROR(SEARCH("入,退",F151)))</formula>
    </cfRule>
    <cfRule type="cellIs" dxfId="1943" priority="1664" operator="equal">
      <formula>"休"</formula>
    </cfRule>
  </conditionalFormatting>
  <conditionalFormatting sqref="F151:AG154">
    <cfRule type="containsText" dxfId="1942" priority="1659" operator="containsText" text="外">
      <formula>NOT(ISERROR(SEARCH("外",F151)))</formula>
    </cfRule>
  </conditionalFormatting>
  <conditionalFormatting sqref="F151:AG154">
    <cfRule type="containsText" dxfId="1941" priority="1658" operator="containsText" text="－">
      <formula>NOT(ISERROR(SEARCH("－",F151)))</formula>
    </cfRule>
  </conditionalFormatting>
  <conditionalFormatting sqref="F158:AG158">
    <cfRule type="containsText" dxfId="1940" priority="1656" operator="containsText" text="日">
      <formula>NOT(ISERROR(SEARCH("日",F158)))</formula>
    </cfRule>
    <cfRule type="containsText" dxfId="1939" priority="1657" operator="containsText" text="土">
      <formula>NOT(ISERROR(SEARCH("土",F158)))</formula>
    </cfRule>
  </conditionalFormatting>
  <conditionalFormatting sqref="F158:AG158">
    <cfRule type="containsText" dxfId="1938" priority="1649" operator="containsText" text="その他">
      <formula>NOT(ISERROR(SEARCH("その他",F158)))</formula>
    </cfRule>
    <cfRule type="containsText" dxfId="1937" priority="1650" operator="containsText" text="冬休">
      <formula>NOT(ISERROR(SEARCH("冬休",F158)))</formula>
    </cfRule>
    <cfRule type="containsText" dxfId="1936" priority="1651" operator="containsText" text="夏休">
      <formula>NOT(ISERROR(SEARCH("夏休",F158)))</formula>
    </cfRule>
    <cfRule type="containsText" dxfId="1935" priority="1652" operator="containsText" text="製作">
      <formula>NOT(ISERROR(SEARCH("製作",F158)))</formula>
    </cfRule>
    <cfRule type="cellIs" dxfId="1934" priority="1653" operator="equal">
      <formula>"中止,製作"</formula>
    </cfRule>
    <cfRule type="containsText" dxfId="1933" priority="1654" operator="containsText" text="中止,製作,夏休,冬休,その他">
      <formula>NOT(ISERROR(SEARCH("中止,製作,夏休,冬休,その他",F158)))</formula>
    </cfRule>
    <cfRule type="containsText" dxfId="1932" priority="1655" operator="containsText" text="中止">
      <formula>NOT(ISERROR(SEARCH("中止",F158)))</formula>
    </cfRule>
  </conditionalFormatting>
  <conditionalFormatting sqref="F159:AG164">
    <cfRule type="containsText" dxfId="1931" priority="1644" operator="containsText" text="退">
      <formula>NOT(ISERROR(SEARCH("退",F159)))</formula>
    </cfRule>
    <cfRule type="containsText" dxfId="1930" priority="1645" operator="containsText" text="入">
      <formula>NOT(ISERROR(SEARCH("入",F159)))</formula>
    </cfRule>
    <cfRule type="containsText" dxfId="1929" priority="1646" operator="containsText" text="入,退">
      <formula>NOT(ISERROR(SEARCH("入,退",F159)))</formula>
    </cfRule>
    <cfRule type="containsText" dxfId="1928" priority="1647" operator="containsText" text="入,退">
      <formula>NOT(ISERROR(SEARCH("入,退",F159)))</formula>
    </cfRule>
    <cfRule type="cellIs" dxfId="1927" priority="1648" operator="equal">
      <formula>"休"</formula>
    </cfRule>
  </conditionalFormatting>
  <conditionalFormatting sqref="F159:AG164">
    <cfRule type="containsText" dxfId="1926" priority="1643" operator="containsText" text="外">
      <formula>NOT(ISERROR(SEARCH("外",F159)))</formula>
    </cfRule>
  </conditionalFormatting>
  <conditionalFormatting sqref="F165:AG165">
    <cfRule type="containsText" dxfId="1925" priority="1641" operator="containsText" text="日">
      <formula>NOT(ISERROR(SEARCH("日",F165)))</formula>
    </cfRule>
    <cfRule type="containsText" dxfId="1924" priority="1642" operator="containsText" text="土">
      <formula>NOT(ISERROR(SEARCH("土",F165)))</formula>
    </cfRule>
  </conditionalFormatting>
  <conditionalFormatting sqref="F165:AG165">
    <cfRule type="containsText" dxfId="1923" priority="1634" operator="containsText" text="その他">
      <formula>NOT(ISERROR(SEARCH("その他",F165)))</formula>
    </cfRule>
    <cfRule type="containsText" dxfId="1922" priority="1635" operator="containsText" text="冬休">
      <formula>NOT(ISERROR(SEARCH("冬休",F165)))</formula>
    </cfRule>
    <cfRule type="containsText" dxfId="1921" priority="1636" operator="containsText" text="夏休">
      <formula>NOT(ISERROR(SEARCH("夏休",F165)))</formula>
    </cfRule>
    <cfRule type="containsText" dxfId="1920" priority="1637" operator="containsText" text="製作">
      <formula>NOT(ISERROR(SEARCH("製作",F165)))</formula>
    </cfRule>
    <cfRule type="cellIs" dxfId="1919" priority="1638" operator="equal">
      <formula>"中止,製作"</formula>
    </cfRule>
    <cfRule type="containsText" dxfId="1918" priority="1639" operator="containsText" text="中止,製作,夏休,冬休,その他">
      <formula>NOT(ISERROR(SEARCH("中止,製作,夏休,冬休,その他",F165)))</formula>
    </cfRule>
    <cfRule type="containsText" dxfId="1917" priority="1640" operator="containsText" text="中止">
      <formula>NOT(ISERROR(SEARCH("中止",F165)))</formula>
    </cfRule>
  </conditionalFormatting>
  <conditionalFormatting sqref="F170:AG170">
    <cfRule type="containsText" dxfId="1916" priority="1632" operator="containsText" text="日">
      <formula>NOT(ISERROR(SEARCH("日",F170)))</formula>
    </cfRule>
    <cfRule type="containsText" dxfId="1915" priority="1633" operator="containsText" text="土">
      <formula>NOT(ISERROR(SEARCH("土",F170)))</formula>
    </cfRule>
  </conditionalFormatting>
  <conditionalFormatting sqref="F170:AG170">
    <cfRule type="containsText" dxfId="1914" priority="1625" operator="containsText" text="その他">
      <formula>NOT(ISERROR(SEARCH("その他",F170)))</formula>
    </cfRule>
    <cfRule type="containsText" dxfId="1913" priority="1626" operator="containsText" text="冬休">
      <formula>NOT(ISERROR(SEARCH("冬休",F170)))</formula>
    </cfRule>
    <cfRule type="containsText" dxfId="1912" priority="1627" operator="containsText" text="夏休">
      <formula>NOT(ISERROR(SEARCH("夏休",F170)))</formula>
    </cfRule>
    <cfRule type="containsText" dxfId="1911" priority="1628" operator="containsText" text="製作">
      <formula>NOT(ISERROR(SEARCH("製作",F170)))</formula>
    </cfRule>
    <cfRule type="cellIs" dxfId="1910" priority="1629" operator="equal">
      <formula>"中止,製作"</formula>
    </cfRule>
    <cfRule type="containsText" dxfId="1909" priority="1630" operator="containsText" text="中止,製作,夏休,冬休,その他">
      <formula>NOT(ISERROR(SEARCH("中止,製作,夏休,冬休,その他",F170)))</formula>
    </cfRule>
    <cfRule type="containsText" dxfId="1908" priority="1631" operator="containsText" text="中止">
      <formula>NOT(ISERROR(SEARCH("中止",F170)))</formula>
    </cfRule>
  </conditionalFormatting>
  <conditionalFormatting sqref="F159:F164">
    <cfRule type="containsText" dxfId="1907" priority="1624" operator="containsText" text="－">
      <formula>NOT(ISERROR(SEARCH("－",F159)))</formula>
    </cfRule>
  </conditionalFormatting>
  <conditionalFormatting sqref="G159:G164 H161:U163 V163:AG163">
    <cfRule type="containsText" dxfId="1906" priority="1623" operator="containsText" text="－">
      <formula>NOT(ISERROR(SEARCH("－",G159)))</formula>
    </cfRule>
  </conditionalFormatting>
  <conditionalFormatting sqref="G159:AG164">
    <cfRule type="containsText" dxfId="1905" priority="1622" operator="containsText" text="－">
      <formula>NOT(ISERROR(SEARCH("－",G159)))</formula>
    </cfRule>
  </conditionalFormatting>
  <conditionalFormatting sqref="F166:AG169">
    <cfRule type="containsText" dxfId="1904" priority="1617" operator="containsText" text="退">
      <formula>NOT(ISERROR(SEARCH("退",F166)))</formula>
    </cfRule>
    <cfRule type="containsText" dxfId="1903" priority="1618" operator="containsText" text="入">
      <formula>NOT(ISERROR(SEARCH("入",F166)))</formula>
    </cfRule>
    <cfRule type="containsText" dxfId="1902" priority="1619" operator="containsText" text="入,退">
      <formula>NOT(ISERROR(SEARCH("入,退",F166)))</formula>
    </cfRule>
    <cfRule type="containsText" dxfId="1901" priority="1620" operator="containsText" text="入,退">
      <formula>NOT(ISERROR(SEARCH("入,退",F166)))</formula>
    </cfRule>
    <cfRule type="cellIs" dxfId="1900" priority="1621" operator="equal">
      <formula>"休"</formula>
    </cfRule>
  </conditionalFormatting>
  <conditionalFormatting sqref="F166:AG169">
    <cfRule type="containsText" dxfId="1899" priority="1616" operator="containsText" text="外">
      <formula>NOT(ISERROR(SEARCH("外",F166)))</formula>
    </cfRule>
  </conditionalFormatting>
  <conditionalFormatting sqref="F166:AG169">
    <cfRule type="containsText" dxfId="1898" priority="1615" operator="containsText" text="－">
      <formula>NOT(ISERROR(SEARCH("－",F166)))</formula>
    </cfRule>
  </conditionalFormatting>
  <conditionalFormatting sqref="F171:AG174">
    <cfRule type="containsText" dxfId="1897" priority="1610" operator="containsText" text="退">
      <formula>NOT(ISERROR(SEARCH("退",F171)))</formula>
    </cfRule>
    <cfRule type="containsText" dxfId="1896" priority="1611" operator="containsText" text="入">
      <formula>NOT(ISERROR(SEARCH("入",F171)))</formula>
    </cfRule>
    <cfRule type="containsText" dxfId="1895" priority="1612" operator="containsText" text="入,退">
      <formula>NOT(ISERROR(SEARCH("入,退",F171)))</formula>
    </cfRule>
    <cfRule type="containsText" dxfId="1894" priority="1613" operator="containsText" text="入,退">
      <formula>NOT(ISERROR(SEARCH("入,退",F171)))</formula>
    </cfRule>
    <cfRule type="cellIs" dxfId="1893" priority="1614" operator="equal">
      <formula>"休"</formula>
    </cfRule>
  </conditionalFormatting>
  <conditionalFormatting sqref="F171:AG174">
    <cfRule type="containsText" dxfId="1892" priority="1609" operator="containsText" text="外">
      <formula>NOT(ISERROR(SEARCH("外",F171)))</formula>
    </cfRule>
  </conditionalFormatting>
  <conditionalFormatting sqref="F171:AG174">
    <cfRule type="containsText" dxfId="1891" priority="1608" operator="containsText" text="－">
      <formula>NOT(ISERROR(SEARCH("－",F171)))</formula>
    </cfRule>
  </conditionalFormatting>
  <conditionalFormatting sqref="F184:AG184">
    <cfRule type="containsText" dxfId="1890" priority="1606" operator="containsText" text="日">
      <formula>NOT(ISERROR(SEARCH("日",F184)))</formula>
    </cfRule>
    <cfRule type="containsText" dxfId="1889" priority="1607" operator="containsText" text="土">
      <formula>NOT(ISERROR(SEARCH("土",F184)))</formula>
    </cfRule>
  </conditionalFormatting>
  <conditionalFormatting sqref="F184:AG184">
    <cfRule type="containsText" dxfId="1888" priority="1599" operator="containsText" text="その他">
      <formula>NOT(ISERROR(SEARCH("その他",F184)))</formula>
    </cfRule>
    <cfRule type="containsText" dxfId="1887" priority="1600" operator="containsText" text="冬休">
      <formula>NOT(ISERROR(SEARCH("冬休",F184)))</formula>
    </cfRule>
    <cfRule type="containsText" dxfId="1886" priority="1601" operator="containsText" text="夏休">
      <formula>NOT(ISERROR(SEARCH("夏休",F184)))</formula>
    </cfRule>
    <cfRule type="containsText" dxfId="1885" priority="1602" operator="containsText" text="製作">
      <formula>NOT(ISERROR(SEARCH("製作",F184)))</formula>
    </cfRule>
    <cfRule type="cellIs" dxfId="1884" priority="1603" operator="equal">
      <formula>"中止,製作"</formula>
    </cfRule>
    <cfRule type="containsText" dxfId="1883" priority="1604" operator="containsText" text="中止,製作,夏休,冬休,その他">
      <formula>NOT(ISERROR(SEARCH("中止,製作,夏休,冬休,その他",F184)))</formula>
    </cfRule>
    <cfRule type="containsText" dxfId="1882" priority="1605" operator="containsText" text="中止">
      <formula>NOT(ISERROR(SEARCH("中止",F184)))</formula>
    </cfRule>
  </conditionalFormatting>
  <conditionalFormatting sqref="F185:AG190">
    <cfRule type="containsText" dxfId="1881" priority="1594" operator="containsText" text="退">
      <formula>NOT(ISERROR(SEARCH("退",F185)))</formula>
    </cfRule>
    <cfRule type="containsText" dxfId="1880" priority="1595" operator="containsText" text="入">
      <formula>NOT(ISERROR(SEARCH("入",F185)))</formula>
    </cfRule>
    <cfRule type="containsText" dxfId="1879" priority="1596" operator="containsText" text="入,退">
      <formula>NOT(ISERROR(SEARCH("入,退",F185)))</formula>
    </cfRule>
    <cfRule type="containsText" dxfId="1878" priority="1597" operator="containsText" text="入,退">
      <formula>NOT(ISERROR(SEARCH("入,退",F185)))</formula>
    </cfRule>
    <cfRule type="cellIs" dxfId="1877" priority="1598" operator="equal">
      <formula>"休"</formula>
    </cfRule>
  </conditionalFormatting>
  <conditionalFormatting sqref="F185:AG190">
    <cfRule type="containsText" dxfId="1876" priority="1593" operator="containsText" text="外">
      <formula>NOT(ISERROR(SEARCH("外",F185)))</formula>
    </cfRule>
  </conditionalFormatting>
  <conditionalFormatting sqref="F191:AG191">
    <cfRule type="containsText" dxfId="1875" priority="1591" operator="containsText" text="日">
      <formula>NOT(ISERROR(SEARCH("日",F191)))</formula>
    </cfRule>
    <cfRule type="containsText" dxfId="1874" priority="1592" operator="containsText" text="土">
      <formula>NOT(ISERROR(SEARCH("土",F191)))</formula>
    </cfRule>
  </conditionalFormatting>
  <conditionalFormatting sqref="F191:AG191">
    <cfRule type="containsText" dxfId="1873" priority="1584" operator="containsText" text="その他">
      <formula>NOT(ISERROR(SEARCH("その他",F191)))</formula>
    </cfRule>
    <cfRule type="containsText" dxfId="1872" priority="1585" operator="containsText" text="冬休">
      <formula>NOT(ISERROR(SEARCH("冬休",F191)))</formula>
    </cfRule>
    <cfRule type="containsText" dxfId="1871" priority="1586" operator="containsText" text="夏休">
      <formula>NOT(ISERROR(SEARCH("夏休",F191)))</formula>
    </cfRule>
    <cfRule type="containsText" dxfId="1870" priority="1587" operator="containsText" text="製作">
      <formula>NOT(ISERROR(SEARCH("製作",F191)))</formula>
    </cfRule>
    <cfRule type="cellIs" dxfId="1869" priority="1588" operator="equal">
      <formula>"中止,製作"</formula>
    </cfRule>
    <cfRule type="containsText" dxfId="1868" priority="1589" operator="containsText" text="中止,製作,夏休,冬休,その他">
      <formula>NOT(ISERROR(SEARCH("中止,製作,夏休,冬休,その他",F191)))</formula>
    </cfRule>
    <cfRule type="containsText" dxfId="1867" priority="1590" operator="containsText" text="中止">
      <formula>NOT(ISERROR(SEARCH("中止",F191)))</formula>
    </cfRule>
  </conditionalFormatting>
  <conditionalFormatting sqref="F196:AG196">
    <cfRule type="containsText" dxfId="1866" priority="1582" operator="containsText" text="日">
      <formula>NOT(ISERROR(SEARCH("日",F196)))</formula>
    </cfRule>
    <cfRule type="containsText" dxfId="1865" priority="1583" operator="containsText" text="土">
      <formula>NOT(ISERROR(SEARCH("土",F196)))</formula>
    </cfRule>
  </conditionalFormatting>
  <conditionalFormatting sqref="F196:AG196">
    <cfRule type="containsText" dxfId="1864" priority="1575" operator="containsText" text="その他">
      <formula>NOT(ISERROR(SEARCH("その他",F196)))</formula>
    </cfRule>
    <cfRule type="containsText" dxfId="1863" priority="1576" operator="containsText" text="冬休">
      <formula>NOT(ISERROR(SEARCH("冬休",F196)))</formula>
    </cfRule>
    <cfRule type="containsText" dxfId="1862" priority="1577" operator="containsText" text="夏休">
      <formula>NOT(ISERROR(SEARCH("夏休",F196)))</formula>
    </cfRule>
    <cfRule type="containsText" dxfId="1861" priority="1578" operator="containsText" text="製作">
      <formula>NOT(ISERROR(SEARCH("製作",F196)))</formula>
    </cfRule>
    <cfRule type="cellIs" dxfId="1860" priority="1579" operator="equal">
      <formula>"中止,製作"</formula>
    </cfRule>
    <cfRule type="containsText" dxfId="1859" priority="1580" operator="containsText" text="中止,製作,夏休,冬休,その他">
      <formula>NOT(ISERROR(SEARCH("中止,製作,夏休,冬休,その他",F196)))</formula>
    </cfRule>
    <cfRule type="containsText" dxfId="1858" priority="1581" operator="containsText" text="中止">
      <formula>NOT(ISERROR(SEARCH("中止",F196)))</formula>
    </cfRule>
  </conditionalFormatting>
  <conditionalFormatting sqref="F185:F190">
    <cfRule type="containsText" dxfId="1857" priority="1574" operator="containsText" text="－">
      <formula>NOT(ISERROR(SEARCH("－",F185)))</formula>
    </cfRule>
  </conditionalFormatting>
  <conditionalFormatting sqref="G185:G190 H187:U189 V189:AG189">
    <cfRule type="containsText" dxfId="1856" priority="1573" operator="containsText" text="－">
      <formula>NOT(ISERROR(SEARCH("－",G185)))</formula>
    </cfRule>
  </conditionalFormatting>
  <conditionalFormatting sqref="G185:AG190">
    <cfRule type="containsText" dxfId="1855" priority="1572" operator="containsText" text="－">
      <formula>NOT(ISERROR(SEARCH("－",G185)))</formula>
    </cfRule>
  </conditionalFormatting>
  <conditionalFormatting sqref="F192:AG195">
    <cfRule type="containsText" dxfId="1854" priority="1567" operator="containsText" text="退">
      <formula>NOT(ISERROR(SEARCH("退",F192)))</formula>
    </cfRule>
    <cfRule type="containsText" dxfId="1853" priority="1568" operator="containsText" text="入">
      <formula>NOT(ISERROR(SEARCH("入",F192)))</formula>
    </cfRule>
    <cfRule type="containsText" dxfId="1852" priority="1569" operator="containsText" text="入,退">
      <formula>NOT(ISERROR(SEARCH("入,退",F192)))</formula>
    </cfRule>
    <cfRule type="containsText" dxfId="1851" priority="1570" operator="containsText" text="入,退">
      <formula>NOT(ISERROR(SEARCH("入,退",F192)))</formula>
    </cfRule>
    <cfRule type="cellIs" dxfId="1850" priority="1571" operator="equal">
      <formula>"休"</formula>
    </cfRule>
  </conditionalFormatting>
  <conditionalFormatting sqref="F192:AG195">
    <cfRule type="containsText" dxfId="1849" priority="1566" operator="containsText" text="外">
      <formula>NOT(ISERROR(SEARCH("外",F192)))</formula>
    </cfRule>
  </conditionalFormatting>
  <conditionalFormatting sqref="F192:AG195">
    <cfRule type="containsText" dxfId="1848" priority="1565" operator="containsText" text="－">
      <formula>NOT(ISERROR(SEARCH("－",F192)))</formula>
    </cfRule>
  </conditionalFormatting>
  <conditionalFormatting sqref="F197:AG200">
    <cfRule type="containsText" dxfId="1847" priority="1560" operator="containsText" text="退">
      <formula>NOT(ISERROR(SEARCH("退",F197)))</formula>
    </cfRule>
    <cfRule type="containsText" dxfId="1846" priority="1561" operator="containsText" text="入">
      <formula>NOT(ISERROR(SEARCH("入",F197)))</formula>
    </cfRule>
    <cfRule type="containsText" dxfId="1845" priority="1562" operator="containsText" text="入,退">
      <formula>NOT(ISERROR(SEARCH("入,退",F197)))</formula>
    </cfRule>
    <cfRule type="containsText" dxfId="1844" priority="1563" operator="containsText" text="入,退">
      <formula>NOT(ISERROR(SEARCH("入,退",F197)))</formula>
    </cfRule>
    <cfRule type="cellIs" dxfId="1843" priority="1564" operator="equal">
      <formula>"休"</formula>
    </cfRule>
  </conditionalFormatting>
  <conditionalFormatting sqref="F197:AG200">
    <cfRule type="containsText" dxfId="1842" priority="1559" operator="containsText" text="外">
      <formula>NOT(ISERROR(SEARCH("外",F197)))</formula>
    </cfRule>
  </conditionalFormatting>
  <conditionalFormatting sqref="F197:AG200">
    <cfRule type="containsText" dxfId="1841" priority="1558" operator="containsText" text="－">
      <formula>NOT(ISERROR(SEARCH("－",F197)))</formula>
    </cfRule>
  </conditionalFormatting>
  <conditionalFormatting sqref="F204:AG204">
    <cfRule type="containsText" dxfId="1840" priority="1556" operator="containsText" text="日">
      <formula>NOT(ISERROR(SEARCH("日",F204)))</formula>
    </cfRule>
    <cfRule type="containsText" dxfId="1839" priority="1557" operator="containsText" text="土">
      <formula>NOT(ISERROR(SEARCH("土",F204)))</formula>
    </cfRule>
  </conditionalFormatting>
  <conditionalFormatting sqref="F204:AG204">
    <cfRule type="containsText" dxfId="1838" priority="1549" operator="containsText" text="その他">
      <formula>NOT(ISERROR(SEARCH("その他",F204)))</formula>
    </cfRule>
    <cfRule type="containsText" dxfId="1837" priority="1550" operator="containsText" text="冬休">
      <formula>NOT(ISERROR(SEARCH("冬休",F204)))</formula>
    </cfRule>
    <cfRule type="containsText" dxfId="1836" priority="1551" operator="containsText" text="夏休">
      <formula>NOT(ISERROR(SEARCH("夏休",F204)))</formula>
    </cfRule>
    <cfRule type="containsText" dxfId="1835" priority="1552" operator="containsText" text="製作">
      <formula>NOT(ISERROR(SEARCH("製作",F204)))</formula>
    </cfRule>
    <cfRule type="cellIs" dxfId="1834" priority="1553" operator="equal">
      <formula>"中止,製作"</formula>
    </cfRule>
    <cfRule type="containsText" dxfId="1833" priority="1554" operator="containsText" text="中止,製作,夏休,冬休,その他">
      <formula>NOT(ISERROR(SEARCH("中止,製作,夏休,冬休,その他",F204)))</formula>
    </cfRule>
    <cfRule type="containsText" dxfId="1832" priority="1555" operator="containsText" text="中止">
      <formula>NOT(ISERROR(SEARCH("中止",F204)))</formula>
    </cfRule>
  </conditionalFormatting>
  <conditionalFormatting sqref="F205:AG210">
    <cfRule type="containsText" dxfId="1831" priority="1544" operator="containsText" text="退">
      <formula>NOT(ISERROR(SEARCH("退",F205)))</formula>
    </cfRule>
    <cfRule type="containsText" dxfId="1830" priority="1545" operator="containsText" text="入">
      <formula>NOT(ISERROR(SEARCH("入",F205)))</formula>
    </cfRule>
    <cfRule type="containsText" dxfId="1829" priority="1546" operator="containsText" text="入,退">
      <formula>NOT(ISERROR(SEARCH("入,退",F205)))</formula>
    </cfRule>
    <cfRule type="containsText" dxfId="1828" priority="1547" operator="containsText" text="入,退">
      <formula>NOT(ISERROR(SEARCH("入,退",F205)))</formula>
    </cfRule>
    <cfRule type="cellIs" dxfId="1827" priority="1548" operator="equal">
      <formula>"休"</formula>
    </cfRule>
  </conditionalFormatting>
  <conditionalFormatting sqref="F205:AG210">
    <cfRule type="containsText" dxfId="1826" priority="1543" operator="containsText" text="外">
      <formula>NOT(ISERROR(SEARCH("外",F205)))</formula>
    </cfRule>
  </conditionalFormatting>
  <conditionalFormatting sqref="F211:AG211">
    <cfRule type="containsText" dxfId="1825" priority="1541" operator="containsText" text="日">
      <formula>NOT(ISERROR(SEARCH("日",F211)))</formula>
    </cfRule>
    <cfRule type="containsText" dxfId="1824" priority="1542" operator="containsText" text="土">
      <formula>NOT(ISERROR(SEARCH("土",F211)))</formula>
    </cfRule>
  </conditionalFormatting>
  <conditionalFormatting sqref="F211:AG211">
    <cfRule type="containsText" dxfId="1823" priority="1534" operator="containsText" text="その他">
      <formula>NOT(ISERROR(SEARCH("その他",F211)))</formula>
    </cfRule>
    <cfRule type="containsText" dxfId="1822" priority="1535" operator="containsText" text="冬休">
      <formula>NOT(ISERROR(SEARCH("冬休",F211)))</formula>
    </cfRule>
    <cfRule type="containsText" dxfId="1821" priority="1536" operator="containsText" text="夏休">
      <formula>NOT(ISERROR(SEARCH("夏休",F211)))</formula>
    </cfRule>
    <cfRule type="containsText" dxfId="1820" priority="1537" operator="containsText" text="製作">
      <formula>NOT(ISERROR(SEARCH("製作",F211)))</formula>
    </cfRule>
    <cfRule type="cellIs" dxfId="1819" priority="1538" operator="equal">
      <formula>"中止,製作"</formula>
    </cfRule>
    <cfRule type="containsText" dxfId="1818" priority="1539" operator="containsText" text="中止,製作,夏休,冬休,その他">
      <formula>NOT(ISERROR(SEARCH("中止,製作,夏休,冬休,その他",F211)))</formula>
    </cfRule>
    <cfRule type="containsText" dxfId="1817" priority="1540" operator="containsText" text="中止">
      <formula>NOT(ISERROR(SEARCH("中止",F211)))</formula>
    </cfRule>
  </conditionalFormatting>
  <conditionalFormatting sqref="F216:AG216">
    <cfRule type="containsText" dxfId="1816" priority="1532" operator="containsText" text="日">
      <formula>NOT(ISERROR(SEARCH("日",F216)))</formula>
    </cfRule>
    <cfRule type="containsText" dxfId="1815" priority="1533" operator="containsText" text="土">
      <formula>NOT(ISERROR(SEARCH("土",F216)))</formula>
    </cfRule>
  </conditionalFormatting>
  <conditionalFormatting sqref="F216:AG216">
    <cfRule type="containsText" dxfId="1814" priority="1525" operator="containsText" text="その他">
      <formula>NOT(ISERROR(SEARCH("その他",F216)))</formula>
    </cfRule>
    <cfRule type="containsText" dxfId="1813" priority="1526" operator="containsText" text="冬休">
      <formula>NOT(ISERROR(SEARCH("冬休",F216)))</formula>
    </cfRule>
    <cfRule type="containsText" dxfId="1812" priority="1527" operator="containsText" text="夏休">
      <formula>NOT(ISERROR(SEARCH("夏休",F216)))</formula>
    </cfRule>
    <cfRule type="containsText" dxfId="1811" priority="1528" operator="containsText" text="製作">
      <formula>NOT(ISERROR(SEARCH("製作",F216)))</formula>
    </cfRule>
    <cfRule type="cellIs" dxfId="1810" priority="1529" operator="equal">
      <formula>"中止,製作"</formula>
    </cfRule>
    <cfRule type="containsText" dxfId="1809" priority="1530" operator="containsText" text="中止,製作,夏休,冬休,その他">
      <formula>NOT(ISERROR(SEARCH("中止,製作,夏休,冬休,その他",F216)))</formula>
    </cfRule>
    <cfRule type="containsText" dxfId="1808" priority="1531" operator="containsText" text="中止">
      <formula>NOT(ISERROR(SEARCH("中止",F216)))</formula>
    </cfRule>
  </conditionalFormatting>
  <conditionalFormatting sqref="F205:F210">
    <cfRule type="containsText" dxfId="1807" priority="1524" operator="containsText" text="－">
      <formula>NOT(ISERROR(SEARCH("－",F205)))</formula>
    </cfRule>
  </conditionalFormatting>
  <conditionalFormatting sqref="G205:G210 H207:U209 V209:AG209">
    <cfRule type="containsText" dxfId="1806" priority="1523" operator="containsText" text="－">
      <formula>NOT(ISERROR(SEARCH("－",G205)))</formula>
    </cfRule>
  </conditionalFormatting>
  <conditionalFormatting sqref="G205:AG210">
    <cfRule type="containsText" dxfId="1805" priority="1522" operator="containsText" text="－">
      <formula>NOT(ISERROR(SEARCH("－",G205)))</formula>
    </cfRule>
  </conditionalFormatting>
  <conditionalFormatting sqref="F212:AG215">
    <cfRule type="containsText" dxfId="1804" priority="1517" operator="containsText" text="退">
      <formula>NOT(ISERROR(SEARCH("退",F212)))</formula>
    </cfRule>
    <cfRule type="containsText" dxfId="1803" priority="1518" operator="containsText" text="入">
      <formula>NOT(ISERROR(SEARCH("入",F212)))</formula>
    </cfRule>
    <cfRule type="containsText" dxfId="1802" priority="1519" operator="containsText" text="入,退">
      <formula>NOT(ISERROR(SEARCH("入,退",F212)))</formula>
    </cfRule>
    <cfRule type="containsText" dxfId="1801" priority="1520" operator="containsText" text="入,退">
      <formula>NOT(ISERROR(SEARCH("入,退",F212)))</formula>
    </cfRule>
    <cfRule type="cellIs" dxfId="1800" priority="1521" operator="equal">
      <formula>"休"</formula>
    </cfRule>
  </conditionalFormatting>
  <conditionalFormatting sqref="F212:AG215">
    <cfRule type="containsText" dxfId="1799" priority="1516" operator="containsText" text="外">
      <formula>NOT(ISERROR(SEARCH("外",F212)))</formula>
    </cfRule>
  </conditionalFormatting>
  <conditionalFormatting sqref="F212:AG215">
    <cfRule type="containsText" dxfId="1798" priority="1515" operator="containsText" text="－">
      <formula>NOT(ISERROR(SEARCH("－",F212)))</formula>
    </cfRule>
  </conditionalFormatting>
  <conditionalFormatting sqref="F217:AG220">
    <cfRule type="containsText" dxfId="1797" priority="1510" operator="containsText" text="退">
      <formula>NOT(ISERROR(SEARCH("退",F217)))</formula>
    </cfRule>
    <cfRule type="containsText" dxfId="1796" priority="1511" operator="containsText" text="入">
      <formula>NOT(ISERROR(SEARCH("入",F217)))</formula>
    </cfRule>
    <cfRule type="containsText" dxfId="1795" priority="1512" operator="containsText" text="入,退">
      <formula>NOT(ISERROR(SEARCH("入,退",F217)))</formula>
    </cfRule>
    <cfRule type="containsText" dxfId="1794" priority="1513" operator="containsText" text="入,退">
      <formula>NOT(ISERROR(SEARCH("入,退",F217)))</formula>
    </cfRule>
    <cfRule type="cellIs" dxfId="1793" priority="1514" operator="equal">
      <formula>"休"</formula>
    </cfRule>
  </conditionalFormatting>
  <conditionalFormatting sqref="F217:AG220">
    <cfRule type="containsText" dxfId="1792" priority="1509" operator="containsText" text="外">
      <formula>NOT(ISERROR(SEARCH("外",F217)))</formula>
    </cfRule>
  </conditionalFormatting>
  <conditionalFormatting sqref="F217:AG220">
    <cfRule type="containsText" dxfId="1791" priority="1508" operator="containsText" text="－">
      <formula>NOT(ISERROR(SEARCH("－",F217)))</formula>
    </cfRule>
  </conditionalFormatting>
  <conditionalFormatting sqref="F224:AG224">
    <cfRule type="containsText" dxfId="1790" priority="1506" operator="containsText" text="日">
      <formula>NOT(ISERROR(SEARCH("日",F224)))</formula>
    </cfRule>
    <cfRule type="containsText" dxfId="1789" priority="1507" operator="containsText" text="土">
      <formula>NOT(ISERROR(SEARCH("土",F224)))</formula>
    </cfRule>
  </conditionalFormatting>
  <conditionalFormatting sqref="F224:AG224">
    <cfRule type="containsText" dxfId="1788" priority="1499" operator="containsText" text="その他">
      <formula>NOT(ISERROR(SEARCH("その他",F224)))</formula>
    </cfRule>
    <cfRule type="containsText" dxfId="1787" priority="1500" operator="containsText" text="冬休">
      <formula>NOT(ISERROR(SEARCH("冬休",F224)))</formula>
    </cfRule>
    <cfRule type="containsText" dxfId="1786" priority="1501" operator="containsText" text="夏休">
      <formula>NOT(ISERROR(SEARCH("夏休",F224)))</formula>
    </cfRule>
    <cfRule type="containsText" dxfId="1785" priority="1502" operator="containsText" text="製作">
      <formula>NOT(ISERROR(SEARCH("製作",F224)))</formula>
    </cfRule>
    <cfRule type="cellIs" dxfId="1784" priority="1503" operator="equal">
      <formula>"中止,製作"</formula>
    </cfRule>
    <cfRule type="containsText" dxfId="1783" priority="1504" operator="containsText" text="中止,製作,夏休,冬休,その他">
      <formula>NOT(ISERROR(SEARCH("中止,製作,夏休,冬休,その他",F224)))</formula>
    </cfRule>
    <cfRule type="containsText" dxfId="1782" priority="1505" operator="containsText" text="中止">
      <formula>NOT(ISERROR(SEARCH("中止",F224)))</formula>
    </cfRule>
  </conditionalFormatting>
  <conditionalFormatting sqref="F225:AG230">
    <cfRule type="containsText" dxfId="1781" priority="1494" operator="containsText" text="退">
      <formula>NOT(ISERROR(SEARCH("退",F225)))</formula>
    </cfRule>
    <cfRule type="containsText" dxfId="1780" priority="1495" operator="containsText" text="入">
      <formula>NOT(ISERROR(SEARCH("入",F225)))</formula>
    </cfRule>
    <cfRule type="containsText" dxfId="1779" priority="1496" operator="containsText" text="入,退">
      <formula>NOT(ISERROR(SEARCH("入,退",F225)))</formula>
    </cfRule>
    <cfRule type="containsText" dxfId="1778" priority="1497" operator="containsText" text="入,退">
      <formula>NOT(ISERROR(SEARCH("入,退",F225)))</formula>
    </cfRule>
    <cfRule type="cellIs" dxfId="1777" priority="1498" operator="equal">
      <formula>"休"</formula>
    </cfRule>
  </conditionalFormatting>
  <conditionalFormatting sqref="F225:AG230">
    <cfRule type="containsText" dxfId="1776" priority="1493" operator="containsText" text="外">
      <formula>NOT(ISERROR(SEARCH("外",F225)))</formula>
    </cfRule>
  </conditionalFormatting>
  <conditionalFormatting sqref="F231:AG231">
    <cfRule type="containsText" dxfId="1775" priority="1491" operator="containsText" text="日">
      <formula>NOT(ISERROR(SEARCH("日",F231)))</formula>
    </cfRule>
    <cfRule type="containsText" dxfId="1774" priority="1492" operator="containsText" text="土">
      <formula>NOT(ISERROR(SEARCH("土",F231)))</formula>
    </cfRule>
  </conditionalFormatting>
  <conditionalFormatting sqref="F231:AG231">
    <cfRule type="containsText" dxfId="1773" priority="1484" operator="containsText" text="その他">
      <formula>NOT(ISERROR(SEARCH("その他",F231)))</formula>
    </cfRule>
    <cfRule type="containsText" dxfId="1772" priority="1485" operator="containsText" text="冬休">
      <formula>NOT(ISERROR(SEARCH("冬休",F231)))</formula>
    </cfRule>
    <cfRule type="containsText" dxfId="1771" priority="1486" operator="containsText" text="夏休">
      <formula>NOT(ISERROR(SEARCH("夏休",F231)))</formula>
    </cfRule>
    <cfRule type="containsText" dxfId="1770" priority="1487" operator="containsText" text="製作">
      <formula>NOT(ISERROR(SEARCH("製作",F231)))</formula>
    </cfRule>
    <cfRule type="cellIs" dxfId="1769" priority="1488" operator="equal">
      <formula>"中止,製作"</formula>
    </cfRule>
    <cfRule type="containsText" dxfId="1768" priority="1489" operator="containsText" text="中止,製作,夏休,冬休,その他">
      <formula>NOT(ISERROR(SEARCH("中止,製作,夏休,冬休,その他",F231)))</formula>
    </cfRule>
    <cfRule type="containsText" dxfId="1767" priority="1490" operator="containsText" text="中止">
      <formula>NOT(ISERROR(SEARCH("中止",F231)))</formula>
    </cfRule>
  </conditionalFormatting>
  <conditionalFormatting sqref="F236:AG236">
    <cfRule type="containsText" dxfId="1766" priority="1482" operator="containsText" text="日">
      <formula>NOT(ISERROR(SEARCH("日",F236)))</formula>
    </cfRule>
    <cfRule type="containsText" dxfId="1765" priority="1483" operator="containsText" text="土">
      <formula>NOT(ISERROR(SEARCH("土",F236)))</formula>
    </cfRule>
  </conditionalFormatting>
  <conditionalFormatting sqref="F236:AG236">
    <cfRule type="containsText" dxfId="1764" priority="1475" operator="containsText" text="その他">
      <formula>NOT(ISERROR(SEARCH("その他",F236)))</formula>
    </cfRule>
    <cfRule type="containsText" dxfId="1763" priority="1476" operator="containsText" text="冬休">
      <formula>NOT(ISERROR(SEARCH("冬休",F236)))</formula>
    </cfRule>
    <cfRule type="containsText" dxfId="1762" priority="1477" operator="containsText" text="夏休">
      <formula>NOT(ISERROR(SEARCH("夏休",F236)))</formula>
    </cfRule>
    <cfRule type="containsText" dxfId="1761" priority="1478" operator="containsText" text="製作">
      <formula>NOT(ISERROR(SEARCH("製作",F236)))</formula>
    </cfRule>
    <cfRule type="cellIs" dxfId="1760" priority="1479" operator="equal">
      <formula>"中止,製作"</formula>
    </cfRule>
    <cfRule type="containsText" dxfId="1759" priority="1480" operator="containsText" text="中止,製作,夏休,冬休,その他">
      <formula>NOT(ISERROR(SEARCH("中止,製作,夏休,冬休,その他",F236)))</formula>
    </cfRule>
    <cfRule type="containsText" dxfId="1758" priority="1481" operator="containsText" text="中止">
      <formula>NOT(ISERROR(SEARCH("中止",F236)))</formula>
    </cfRule>
  </conditionalFormatting>
  <conditionalFormatting sqref="F225:F230">
    <cfRule type="containsText" dxfId="1757" priority="1474" operator="containsText" text="－">
      <formula>NOT(ISERROR(SEARCH("－",F225)))</formula>
    </cfRule>
  </conditionalFormatting>
  <conditionalFormatting sqref="G225:G230 H227:U229 V229:AG229">
    <cfRule type="containsText" dxfId="1756" priority="1473" operator="containsText" text="－">
      <formula>NOT(ISERROR(SEARCH("－",G225)))</formula>
    </cfRule>
  </conditionalFormatting>
  <conditionalFormatting sqref="G225:AG230">
    <cfRule type="containsText" dxfId="1755" priority="1472" operator="containsText" text="－">
      <formula>NOT(ISERROR(SEARCH("－",G225)))</formula>
    </cfRule>
  </conditionalFormatting>
  <conditionalFormatting sqref="F232:AG235">
    <cfRule type="containsText" dxfId="1754" priority="1467" operator="containsText" text="退">
      <formula>NOT(ISERROR(SEARCH("退",F232)))</formula>
    </cfRule>
    <cfRule type="containsText" dxfId="1753" priority="1468" operator="containsText" text="入">
      <formula>NOT(ISERROR(SEARCH("入",F232)))</formula>
    </cfRule>
    <cfRule type="containsText" dxfId="1752" priority="1469" operator="containsText" text="入,退">
      <formula>NOT(ISERROR(SEARCH("入,退",F232)))</formula>
    </cfRule>
    <cfRule type="containsText" dxfId="1751" priority="1470" operator="containsText" text="入,退">
      <formula>NOT(ISERROR(SEARCH("入,退",F232)))</formula>
    </cfRule>
    <cfRule type="cellIs" dxfId="1750" priority="1471" operator="equal">
      <formula>"休"</formula>
    </cfRule>
  </conditionalFormatting>
  <conditionalFormatting sqref="F232:AG235">
    <cfRule type="containsText" dxfId="1749" priority="1466" operator="containsText" text="外">
      <formula>NOT(ISERROR(SEARCH("外",F232)))</formula>
    </cfRule>
  </conditionalFormatting>
  <conditionalFormatting sqref="F232:AG235">
    <cfRule type="containsText" dxfId="1748" priority="1465" operator="containsText" text="－">
      <formula>NOT(ISERROR(SEARCH("－",F232)))</formula>
    </cfRule>
  </conditionalFormatting>
  <conditionalFormatting sqref="F237:AG240">
    <cfRule type="containsText" dxfId="1747" priority="1460" operator="containsText" text="退">
      <formula>NOT(ISERROR(SEARCH("退",F237)))</formula>
    </cfRule>
    <cfRule type="containsText" dxfId="1746" priority="1461" operator="containsText" text="入">
      <formula>NOT(ISERROR(SEARCH("入",F237)))</formula>
    </cfRule>
    <cfRule type="containsText" dxfId="1745" priority="1462" operator="containsText" text="入,退">
      <formula>NOT(ISERROR(SEARCH("入,退",F237)))</formula>
    </cfRule>
    <cfRule type="containsText" dxfId="1744" priority="1463" operator="containsText" text="入,退">
      <formula>NOT(ISERROR(SEARCH("入,退",F237)))</formula>
    </cfRule>
    <cfRule type="cellIs" dxfId="1743" priority="1464" operator="equal">
      <formula>"休"</formula>
    </cfRule>
  </conditionalFormatting>
  <conditionalFormatting sqref="F237:AG240">
    <cfRule type="containsText" dxfId="1742" priority="1459" operator="containsText" text="外">
      <formula>NOT(ISERROR(SEARCH("外",F237)))</formula>
    </cfRule>
  </conditionalFormatting>
  <conditionalFormatting sqref="F237:AG240">
    <cfRule type="containsText" dxfId="1741" priority="1458" operator="containsText" text="－">
      <formula>NOT(ISERROR(SEARCH("－",F237)))</formula>
    </cfRule>
  </conditionalFormatting>
  <conditionalFormatting sqref="F244:AG244">
    <cfRule type="containsText" dxfId="1740" priority="1456" operator="containsText" text="日">
      <formula>NOT(ISERROR(SEARCH("日",F244)))</formula>
    </cfRule>
    <cfRule type="containsText" dxfId="1739" priority="1457" operator="containsText" text="土">
      <formula>NOT(ISERROR(SEARCH("土",F244)))</formula>
    </cfRule>
  </conditionalFormatting>
  <conditionalFormatting sqref="F244:AG244">
    <cfRule type="containsText" dxfId="1738" priority="1449" operator="containsText" text="その他">
      <formula>NOT(ISERROR(SEARCH("その他",F244)))</formula>
    </cfRule>
    <cfRule type="containsText" dxfId="1737" priority="1450" operator="containsText" text="冬休">
      <formula>NOT(ISERROR(SEARCH("冬休",F244)))</formula>
    </cfRule>
    <cfRule type="containsText" dxfId="1736" priority="1451" operator="containsText" text="夏休">
      <formula>NOT(ISERROR(SEARCH("夏休",F244)))</formula>
    </cfRule>
    <cfRule type="containsText" dxfId="1735" priority="1452" operator="containsText" text="製作">
      <formula>NOT(ISERROR(SEARCH("製作",F244)))</formula>
    </cfRule>
    <cfRule type="cellIs" dxfId="1734" priority="1453" operator="equal">
      <formula>"中止,製作"</formula>
    </cfRule>
    <cfRule type="containsText" dxfId="1733" priority="1454" operator="containsText" text="中止,製作,夏休,冬休,その他">
      <formula>NOT(ISERROR(SEARCH("中止,製作,夏休,冬休,その他",F244)))</formula>
    </cfRule>
    <cfRule type="containsText" dxfId="1732" priority="1455" operator="containsText" text="中止">
      <formula>NOT(ISERROR(SEARCH("中止",F244)))</formula>
    </cfRule>
  </conditionalFormatting>
  <conditionalFormatting sqref="F245:AG250">
    <cfRule type="containsText" dxfId="1731" priority="1444" operator="containsText" text="退">
      <formula>NOT(ISERROR(SEARCH("退",F245)))</formula>
    </cfRule>
    <cfRule type="containsText" dxfId="1730" priority="1445" operator="containsText" text="入">
      <formula>NOT(ISERROR(SEARCH("入",F245)))</formula>
    </cfRule>
    <cfRule type="containsText" dxfId="1729" priority="1446" operator="containsText" text="入,退">
      <formula>NOT(ISERROR(SEARCH("入,退",F245)))</formula>
    </cfRule>
    <cfRule type="containsText" dxfId="1728" priority="1447" operator="containsText" text="入,退">
      <formula>NOT(ISERROR(SEARCH("入,退",F245)))</formula>
    </cfRule>
    <cfRule type="cellIs" dxfId="1727" priority="1448" operator="equal">
      <formula>"休"</formula>
    </cfRule>
  </conditionalFormatting>
  <conditionalFormatting sqref="F245:AG250">
    <cfRule type="containsText" dxfId="1726" priority="1443" operator="containsText" text="外">
      <formula>NOT(ISERROR(SEARCH("外",F245)))</formula>
    </cfRule>
  </conditionalFormatting>
  <conditionalFormatting sqref="F251:AG251">
    <cfRule type="containsText" dxfId="1725" priority="1441" operator="containsText" text="日">
      <formula>NOT(ISERROR(SEARCH("日",F251)))</formula>
    </cfRule>
    <cfRule type="containsText" dxfId="1724" priority="1442" operator="containsText" text="土">
      <formula>NOT(ISERROR(SEARCH("土",F251)))</formula>
    </cfRule>
  </conditionalFormatting>
  <conditionalFormatting sqref="F251:AG251">
    <cfRule type="containsText" dxfId="1723" priority="1434" operator="containsText" text="その他">
      <formula>NOT(ISERROR(SEARCH("その他",F251)))</formula>
    </cfRule>
    <cfRule type="containsText" dxfId="1722" priority="1435" operator="containsText" text="冬休">
      <formula>NOT(ISERROR(SEARCH("冬休",F251)))</formula>
    </cfRule>
    <cfRule type="containsText" dxfId="1721" priority="1436" operator="containsText" text="夏休">
      <formula>NOT(ISERROR(SEARCH("夏休",F251)))</formula>
    </cfRule>
    <cfRule type="containsText" dxfId="1720" priority="1437" operator="containsText" text="製作">
      <formula>NOT(ISERROR(SEARCH("製作",F251)))</formula>
    </cfRule>
    <cfRule type="cellIs" dxfId="1719" priority="1438" operator="equal">
      <formula>"中止,製作"</formula>
    </cfRule>
    <cfRule type="containsText" dxfId="1718" priority="1439" operator="containsText" text="中止,製作,夏休,冬休,その他">
      <formula>NOT(ISERROR(SEARCH("中止,製作,夏休,冬休,その他",F251)))</formula>
    </cfRule>
    <cfRule type="containsText" dxfId="1717" priority="1440" operator="containsText" text="中止">
      <formula>NOT(ISERROR(SEARCH("中止",F251)))</formula>
    </cfRule>
  </conditionalFormatting>
  <conditionalFormatting sqref="F256:AG256">
    <cfRule type="containsText" dxfId="1716" priority="1432" operator="containsText" text="日">
      <formula>NOT(ISERROR(SEARCH("日",F256)))</formula>
    </cfRule>
    <cfRule type="containsText" dxfId="1715" priority="1433" operator="containsText" text="土">
      <formula>NOT(ISERROR(SEARCH("土",F256)))</formula>
    </cfRule>
  </conditionalFormatting>
  <conditionalFormatting sqref="F256:AG256">
    <cfRule type="containsText" dxfId="1714" priority="1425" operator="containsText" text="その他">
      <formula>NOT(ISERROR(SEARCH("その他",F256)))</formula>
    </cfRule>
    <cfRule type="containsText" dxfId="1713" priority="1426" operator="containsText" text="冬休">
      <formula>NOT(ISERROR(SEARCH("冬休",F256)))</formula>
    </cfRule>
    <cfRule type="containsText" dxfId="1712" priority="1427" operator="containsText" text="夏休">
      <formula>NOT(ISERROR(SEARCH("夏休",F256)))</formula>
    </cfRule>
    <cfRule type="containsText" dxfId="1711" priority="1428" operator="containsText" text="製作">
      <formula>NOT(ISERROR(SEARCH("製作",F256)))</formula>
    </cfRule>
    <cfRule type="cellIs" dxfId="1710" priority="1429" operator="equal">
      <formula>"中止,製作"</formula>
    </cfRule>
    <cfRule type="containsText" dxfId="1709" priority="1430" operator="containsText" text="中止,製作,夏休,冬休,その他">
      <formula>NOT(ISERROR(SEARCH("中止,製作,夏休,冬休,その他",F256)))</formula>
    </cfRule>
    <cfRule type="containsText" dxfId="1708" priority="1431" operator="containsText" text="中止">
      <formula>NOT(ISERROR(SEARCH("中止",F256)))</formula>
    </cfRule>
  </conditionalFormatting>
  <conditionalFormatting sqref="F245:F250">
    <cfRule type="containsText" dxfId="1707" priority="1424" operator="containsText" text="－">
      <formula>NOT(ISERROR(SEARCH("－",F245)))</formula>
    </cfRule>
  </conditionalFormatting>
  <conditionalFormatting sqref="G245:G250 H247:U249 V249:AG249">
    <cfRule type="containsText" dxfId="1706" priority="1423" operator="containsText" text="－">
      <formula>NOT(ISERROR(SEARCH("－",G245)))</formula>
    </cfRule>
  </conditionalFormatting>
  <conditionalFormatting sqref="G245:AG250">
    <cfRule type="containsText" dxfId="1705" priority="1422" operator="containsText" text="－">
      <formula>NOT(ISERROR(SEARCH("－",G245)))</formula>
    </cfRule>
  </conditionalFormatting>
  <conditionalFormatting sqref="F252:AG255">
    <cfRule type="containsText" dxfId="1704" priority="1417" operator="containsText" text="退">
      <formula>NOT(ISERROR(SEARCH("退",F252)))</formula>
    </cfRule>
    <cfRule type="containsText" dxfId="1703" priority="1418" operator="containsText" text="入">
      <formula>NOT(ISERROR(SEARCH("入",F252)))</formula>
    </cfRule>
    <cfRule type="containsText" dxfId="1702" priority="1419" operator="containsText" text="入,退">
      <formula>NOT(ISERROR(SEARCH("入,退",F252)))</formula>
    </cfRule>
    <cfRule type="containsText" dxfId="1701" priority="1420" operator="containsText" text="入,退">
      <formula>NOT(ISERROR(SEARCH("入,退",F252)))</formula>
    </cfRule>
    <cfRule type="cellIs" dxfId="1700" priority="1421" operator="equal">
      <formula>"休"</formula>
    </cfRule>
  </conditionalFormatting>
  <conditionalFormatting sqref="F252:AG255">
    <cfRule type="containsText" dxfId="1699" priority="1416" operator="containsText" text="外">
      <formula>NOT(ISERROR(SEARCH("外",F252)))</formula>
    </cfRule>
  </conditionalFormatting>
  <conditionalFormatting sqref="F252:AG255">
    <cfRule type="containsText" dxfId="1698" priority="1415" operator="containsText" text="－">
      <formula>NOT(ISERROR(SEARCH("－",F252)))</formula>
    </cfRule>
  </conditionalFormatting>
  <conditionalFormatting sqref="F257:AG260">
    <cfRule type="containsText" dxfId="1697" priority="1410" operator="containsText" text="退">
      <formula>NOT(ISERROR(SEARCH("退",F257)))</formula>
    </cfRule>
    <cfRule type="containsText" dxfId="1696" priority="1411" operator="containsText" text="入">
      <formula>NOT(ISERROR(SEARCH("入",F257)))</formula>
    </cfRule>
    <cfRule type="containsText" dxfId="1695" priority="1412" operator="containsText" text="入,退">
      <formula>NOT(ISERROR(SEARCH("入,退",F257)))</formula>
    </cfRule>
    <cfRule type="containsText" dxfId="1694" priority="1413" operator="containsText" text="入,退">
      <formula>NOT(ISERROR(SEARCH("入,退",F257)))</formula>
    </cfRule>
    <cfRule type="cellIs" dxfId="1693" priority="1414" operator="equal">
      <formula>"休"</formula>
    </cfRule>
  </conditionalFormatting>
  <conditionalFormatting sqref="F257:AG260">
    <cfRule type="containsText" dxfId="1692" priority="1409" operator="containsText" text="外">
      <formula>NOT(ISERROR(SEARCH("外",F257)))</formula>
    </cfRule>
  </conditionalFormatting>
  <conditionalFormatting sqref="F257:AG260">
    <cfRule type="containsText" dxfId="1691" priority="1408" operator="containsText" text="－">
      <formula>NOT(ISERROR(SEARCH("－",F257)))</formula>
    </cfRule>
  </conditionalFormatting>
  <conditionalFormatting sqref="F270:AG270">
    <cfRule type="containsText" dxfId="1690" priority="1406" operator="containsText" text="日">
      <formula>NOT(ISERROR(SEARCH("日",F270)))</formula>
    </cfRule>
    <cfRule type="containsText" dxfId="1689" priority="1407" operator="containsText" text="土">
      <formula>NOT(ISERROR(SEARCH("土",F270)))</formula>
    </cfRule>
  </conditionalFormatting>
  <conditionalFormatting sqref="F270:AG270">
    <cfRule type="containsText" dxfId="1688" priority="1399" operator="containsText" text="その他">
      <formula>NOT(ISERROR(SEARCH("その他",F270)))</formula>
    </cfRule>
    <cfRule type="containsText" dxfId="1687" priority="1400" operator="containsText" text="冬休">
      <formula>NOT(ISERROR(SEARCH("冬休",F270)))</formula>
    </cfRule>
    <cfRule type="containsText" dxfId="1686" priority="1401" operator="containsText" text="夏休">
      <formula>NOT(ISERROR(SEARCH("夏休",F270)))</formula>
    </cfRule>
    <cfRule type="containsText" dxfId="1685" priority="1402" operator="containsText" text="製作">
      <formula>NOT(ISERROR(SEARCH("製作",F270)))</formula>
    </cfRule>
    <cfRule type="cellIs" dxfId="1684" priority="1403" operator="equal">
      <formula>"中止,製作"</formula>
    </cfRule>
    <cfRule type="containsText" dxfId="1683" priority="1404" operator="containsText" text="中止,製作,夏休,冬休,その他">
      <formula>NOT(ISERROR(SEARCH("中止,製作,夏休,冬休,その他",F270)))</formula>
    </cfRule>
    <cfRule type="containsText" dxfId="1682" priority="1405" operator="containsText" text="中止">
      <formula>NOT(ISERROR(SEARCH("中止",F270)))</formula>
    </cfRule>
  </conditionalFormatting>
  <conditionalFormatting sqref="F271:AG276">
    <cfRule type="containsText" dxfId="1681" priority="1394" operator="containsText" text="退">
      <formula>NOT(ISERROR(SEARCH("退",F271)))</formula>
    </cfRule>
    <cfRule type="containsText" dxfId="1680" priority="1395" operator="containsText" text="入">
      <formula>NOT(ISERROR(SEARCH("入",F271)))</formula>
    </cfRule>
    <cfRule type="containsText" dxfId="1679" priority="1396" operator="containsText" text="入,退">
      <formula>NOT(ISERROR(SEARCH("入,退",F271)))</formula>
    </cfRule>
    <cfRule type="containsText" dxfId="1678" priority="1397" operator="containsText" text="入,退">
      <formula>NOT(ISERROR(SEARCH("入,退",F271)))</formula>
    </cfRule>
    <cfRule type="cellIs" dxfId="1677" priority="1398" operator="equal">
      <formula>"休"</formula>
    </cfRule>
  </conditionalFormatting>
  <conditionalFormatting sqref="F271:AG276">
    <cfRule type="containsText" dxfId="1676" priority="1393" operator="containsText" text="外">
      <formula>NOT(ISERROR(SEARCH("外",F271)))</formula>
    </cfRule>
  </conditionalFormatting>
  <conditionalFormatting sqref="F277:AG277">
    <cfRule type="containsText" dxfId="1675" priority="1391" operator="containsText" text="日">
      <formula>NOT(ISERROR(SEARCH("日",F277)))</formula>
    </cfRule>
    <cfRule type="containsText" dxfId="1674" priority="1392" operator="containsText" text="土">
      <formula>NOT(ISERROR(SEARCH("土",F277)))</formula>
    </cfRule>
  </conditionalFormatting>
  <conditionalFormatting sqref="F277:AG277">
    <cfRule type="containsText" dxfId="1673" priority="1384" operator="containsText" text="その他">
      <formula>NOT(ISERROR(SEARCH("その他",F277)))</formula>
    </cfRule>
    <cfRule type="containsText" dxfId="1672" priority="1385" operator="containsText" text="冬休">
      <formula>NOT(ISERROR(SEARCH("冬休",F277)))</formula>
    </cfRule>
    <cfRule type="containsText" dxfId="1671" priority="1386" operator="containsText" text="夏休">
      <formula>NOT(ISERROR(SEARCH("夏休",F277)))</formula>
    </cfRule>
    <cfRule type="containsText" dxfId="1670" priority="1387" operator="containsText" text="製作">
      <formula>NOT(ISERROR(SEARCH("製作",F277)))</formula>
    </cfRule>
    <cfRule type="cellIs" dxfId="1669" priority="1388" operator="equal">
      <formula>"中止,製作"</formula>
    </cfRule>
    <cfRule type="containsText" dxfId="1668" priority="1389" operator="containsText" text="中止,製作,夏休,冬休,その他">
      <formula>NOT(ISERROR(SEARCH("中止,製作,夏休,冬休,その他",F277)))</formula>
    </cfRule>
    <cfRule type="containsText" dxfId="1667" priority="1390" operator="containsText" text="中止">
      <formula>NOT(ISERROR(SEARCH("中止",F277)))</formula>
    </cfRule>
  </conditionalFormatting>
  <conditionalFormatting sqref="F282:AG282">
    <cfRule type="containsText" dxfId="1666" priority="1382" operator="containsText" text="日">
      <formula>NOT(ISERROR(SEARCH("日",F282)))</formula>
    </cfRule>
    <cfRule type="containsText" dxfId="1665" priority="1383" operator="containsText" text="土">
      <formula>NOT(ISERROR(SEARCH("土",F282)))</formula>
    </cfRule>
  </conditionalFormatting>
  <conditionalFormatting sqref="F282:AG282">
    <cfRule type="containsText" dxfId="1664" priority="1375" operator="containsText" text="その他">
      <formula>NOT(ISERROR(SEARCH("その他",F282)))</formula>
    </cfRule>
    <cfRule type="containsText" dxfId="1663" priority="1376" operator="containsText" text="冬休">
      <formula>NOT(ISERROR(SEARCH("冬休",F282)))</formula>
    </cfRule>
    <cfRule type="containsText" dxfId="1662" priority="1377" operator="containsText" text="夏休">
      <formula>NOT(ISERROR(SEARCH("夏休",F282)))</formula>
    </cfRule>
    <cfRule type="containsText" dxfId="1661" priority="1378" operator="containsText" text="製作">
      <formula>NOT(ISERROR(SEARCH("製作",F282)))</formula>
    </cfRule>
    <cfRule type="cellIs" dxfId="1660" priority="1379" operator="equal">
      <formula>"中止,製作"</formula>
    </cfRule>
    <cfRule type="containsText" dxfId="1659" priority="1380" operator="containsText" text="中止,製作,夏休,冬休,その他">
      <formula>NOT(ISERROR(SEARCH("中止,製作,夏休,冬休,その他",F282)))</formula>
    </cfRule>
    <cfRule type="containsText" dxfId="1658" priority="1381" operator="containsText" text="中止">
      <formula>NOT(ISERROR(SEARCH("中止",F282)))</formula>
    </cfRule>
  </conditionalFormatting>
  <conditionalFormatting sqref="F271:F276">
    <cfRule type="containsText" dxfId="1657" priority="1374" operator="containsText" text="－">
      <formula>NOT(ISERROR(SEARCH("－",F271)))</formula>
    </cfRule>
  </conditionalFormatting>
  <conditionalFormatting sqref="G271:G276 H273:U275 V275:AG275">
    <cfRule type="containsText" dxfId="1656" priority="1373" operator="containsText" text="－">
      <formula>NOT(ISERROR(SEARCH("－",G271)))</formula>
    </cfRule>
  </conditionalFormatting>
  <conditionalFormatting sqref="G271:AG276">
    <cfRule type="containsText" dxfId="1655" priority="1372" operator="containsText" text="－">
      <formula>NOT(ISERROR(SEARCH("－",G271)))</formula>
    </cfRule>
  </conditionalFormatting>
  <conditionalFormatting sqref="F278:AG281">
    <cfRule type="containsText" dxfId="1654" priority="1367" operator="containsText" text="退">
      <formula>NOT(ISERROR(SEARCH("退",F278)))</formula>
    </cfRule>
    <cfRule type="containsText" dxfId="1653" priority="1368" operator="containsText" text="入">
      <formula>NOT(ISERROR(SEARCH("入",F278)))</formula>
    </cfRule>
    <cfRule type="containsText" dxfId="1652" priority="1369" operator="containsText" text="入,退">
      <formula>NOT(ISERROR(SEARCH("入,退",F278)))</formula>
    </cfRule>
    <cfRule type="containsText" dxfId="1651" priority="1370" operator="containsText" text="入,退">
      <formula>NOT(ISERROR(SEARCH("入,退",F278)))</formula>
    </cfRule>
    <cfRule type="cellIs" dxfId="1650" priority="1371" operator="equal">
      <formula>"休"</formula>
    </cfRule>
  </conditionalFormatting>
  <conditionalFormatting sqref="F278:AG281">
    <cfRule type="containsText" dxfId="1649" priority="1366" operator="containsText" text="外">
      <formula>NOT(ISERROR(SEARCH("外",F278)))</formula>
    </cfRule>
  </conditionalFormatting>
  <conditionalFormatting sqref="F278:AG281">
    <cfRule type="containsText" dxfId="1648" priority="1365" operator="containsText" text="－">
      <formula>NOT(ISERROR(SEARCH("－",F278)))</formula>
    </cfRule>
  </conditionalFormatting>
  <conditionalFormatting sqref="F283:AG286">
    <cfRule type="containsText" dxfId="1647" priority="1360" operator="containsText" text="退">
      <formula>NOT(ISERROR(SEARCH("退",F283)))</formula>
    </cfRule>
    <cfRule type="containsText" dxfId="1646" priority="1361" operator="containsText" text="入">
      <formula>NOT(ISERROR(SEARCH("入",F283)))</formula>
    </cfRule>
    <cfRule type="containsText" dxfId="1645" priority="1362" operator="containsText" text="入,退">
      <formula>NOT(ISERROR(SEARCH("入,退",F283)))</formula>
    </cfRule>
    <cfRule type="containsText" dxfId="1644" priority="1363" operator="containsText" text="入,退">
      <formula>NOT(ISERROR(SEARCH("入,退",F283)))</formula>
    </cfRule>
    <cfRule type="cellIs" dxfId="1643" priority="1364" operator="equal">
      <formula>"休"</formula>
    </cfRule>
  </conditionalFormatting>
  <conditionalFormatting sqref="F283:AG286">
    <cfRule type="containsText" dxfId="1642" priority="1359" operator="containsText" text="外">
      <formula>NOT(ISERROR(SEARCH("外",F283)))</formula>
    </cfRule>
  </conditionalFormatting>
  <conditionalFormatting sqref="F283:AG286">
    <cfRule type="containsText" dxfId="1641" priority="1358" operator="containsText" text="－">
      <formula>NOT(ISERROR(SEARCH("－",F283)))</formula>
    </cfRule>
  </conditionalFormatting>
  <conditionalFormatting sqref="F290:AG290">
    <cfRule type="containsText" dxfId="1640" priority="1356" operator="containsText" text="日">
      <formula>NOT(ISERROR(SEARCH("日",F290)))</formula>
    </cfRule>
    <cfRule type="containsText" dxfId="1639" priority="1357" operator="containsText" text="土">
      <formula>NOT(ISERROR(SEARCH("土",F290)))</formula>
    </cfRule>
  </conditionalFormatting>
  <conditionalFormatting sqref="F290:AG290">
    <cfRule type="containsText" dxfId="1638" priority="1349" operator="containsText" text="その他">
      <formula>NOT(ISERROR(SEARCH("その他",F290)))</formula>
    </cfRule>
    <cfRule type="containsText" dxfId="1637" priority="1350" operator="containsText" text="冬休">
      <formula>NOT(ISERROR(SEARCH("冬休",F290)))</formula>
    </cfRule>
    <cfRule type="containsText" dxfId="1636" priority="1351" operator="containsText" text="夏休">
      <formula>NOT(ISERROR(SEARCH("夏休",F290)))</formula>
    </cfRule>
    <cfRule type="containsText" dxfId="1635" priority="1352" operator="containsText" text="製作">
      <formula>NOT(ISERROR(SEARCH("製作",F290)))</formula>
    </cfRule>
    <cfRule type="cellIs" dxfId="1634" priority="1353" operator="equal">
      <formula>"中止,製作"</formula>
    </cfRule>
    <cfRule type="containsText" dxfId="1633" priority="1354" operator="containsText" text="中止,製作,夏休,冬休,その他">
      <formula>NOT(ISERROR(SEARCH("中止,製作,夏休,冬休,その他",F290)))</formula>
    </cfRule>
    <cfRule type="containsText" dxfId="1632" priority="1355" operator="containsText" text="中止">
      <formula>NOT(ISERROR(SEARCH("中止",F290)))</formula>
    </cfRule>
  </conditionalFormatting>
  <conditionalFormatting sqref="F291:AG296">
    <cfRule type="containsText" dxfId="1631" priority="1344" operator="containsText" text="退">
      <formula>NOT(ISERROR(SEARCH("退",F291)))</formula>
    </cfRule>
    <cfRule type="containsText" dxfId="1630" priority="1345" operator="containsText" text="入">
      <formula>NOT(ISERROR(SEARCH("入",F291)))</formula>
    </cfRule>
    <cfRule type="containsText" dxfId="1629" priority="1346" operator="containsText" text="入,退">
      <formula>NOT(ISERROR(SEARCH("入,退",F291)))</formula>
    </cfRule>
    <cfRule type="containsText" dxfId="1628" priority="1347" operator="containsText" text="入,退">
      <formula>NOT(ISERROR(SEARCH("入,退",F291)))</formula>
    </cfRule>
    <cfRule type="cellIs" dxfId="1627" priority="1348" operator="equal">
      <formula>"休"</formula>
    </cfRule>
  </conditionalFormatting>
  <conditionalFormatting sqref="F291:AG296">
    <cfRule type="containsText" dxfId="1626" priority="1343" operator="containsText" text="外">
      <formula>NOT(ISERROR(SEARCH("外",F291)))</formula>
    </cfRule>
  </conditionalFormatting>
  <conditionalFormatting sqref="F297:AG297">
    <cfRule type="containsText" dxfId="1625" priority="1341" operator="containsText" text="日">
      <formula>NOT(ISERROR(SEARCH("日",F297)))</formula>
    </cfRule>
    <cfRule type="containsText" dxfId="1624" priority="1342" operator="containsText" text="土">
      <formula>NOT(ISERROR(SEARCH("土",F297)))</formula>
    </cfRule>
  </conditionalFormatting>
  <conditionalFormatting sqref="F297:AG297">
    <cfRule type="containsText" dxfId="1623" priority="1334" operator="containsText" text="その他">
      <formula>NOT(ISERROR(SEARCH("その他",F297)))</formula>
    </cfRule>
    <cfRule type="containsText" dxfId="1622" priority="1335" operator="containsText" text="冬休">
      <formula>NOT(ISERROR(SEARCH("冬休",F297)))</formula>
    </cfRule>
    <cfRule type="containsText" dxfId="1621" priority="1336" operator="containsText" text="夏休">
      <formula>NOT(ISERROR(SEARCH("夏休",F297)))</formula>
    </cfRule>
    <cfRule type="containsText" dxfId="1620" priority="1337" operator="containsText" text="製作">
      <formula>NOT(ISERROR(SEARCH("製作",F297)))</formula>
    </cfRule>
    <cfRule type="cellIs" dxfId="1619" priority="1338" operator="equal">
      <formula>"中止,製作"</formula>
    </cfRule>
    <cfRule type="containsText" dxfId="1618" priority="1339" operator="containsText" text="中止,製作,夏休,冬休,その他">
      <formula>NOT(ISERROR(SEARCH("中止,製作,夏休,冬休,その他",F297)))</formula>
    </cfRule>
    <cfRule type="containsText" dxfId="1617" priority="1340" operator="containsText" text="中止">
      <formula>NOT(ISERROR(SEARCH("中止",F297)))</formula>
    </cfRule>
  </conditionalFormatting>
  <conditionalFormatting sqref="F302:AG302">
    <cfRule type="containsText" dxfId="1616" priority="1332" operator="containsText" text="日">
      <formula>NOT(ISERROR(SEARCH("日",F302)))</formula>
    </cfRule>
    <cfRule type="containsText" dxfId="1615" priority="1333" operator="containsText" text="土">
      <formula>NOT(ISERROR(SEARCH("土",F302)))</formula>
    </cfRule>
  </conditionalFormatting>
  <conditionalFormatting sqref="F302:AG302">
    <cfRule type="containsText" dxfId="1614" priority="1325" operator="containsText" text="その他">
      <formula>NOT(ISERROR(SEARCH("その他",F302)))</formula>
    </cfRule>
    <cfRule type="containsText" dxfId="1613" priority="1326" operator="containsText" text="冬休">
      <formula>NOT(ISERROR(SEARCH("冬休",F302)))</formula>
    </cfRule>
    <cfRule type="containsText" dxfId="1612" priority="1327" operator="containsText" text="夏休">
      <formula>NOT(ISERROR(SEARCH("夏休",F302)))</formula>
    </cfRule>
    <cfRule type="containsText" dxfId="1611" priority="1328" operator="containsText" text="製作">
      <formula>NOT(ISERROR(SEARCH("製作",F302)))</formula>
    </cfRule>
    <cfRule type="cellIs" dxfId="1610" priority="1329" operator="equal">
      <formula>"中止,製作"</formula>
    </cfRule>
    <cfRule type="containsText" dxfId="1609" priority="1330" operator="containsText" text="中止,製作,夏休,冬休,その他">
      <formula>NOT(ISERROR(SEARCH("中止,製作,夏休,冬休,その他",F302)))</formula>
    </cfRule>
    <cfRule type="containsText" dxfId="1608" priority="1331" operator="containsText" text="中止">
      <formula>NOT(ISERROR(SEARCH("中止",F302)))</formula>
    </cfRule>
  </conditionalFormatting>
  <conditionalFormatting sqref="F291:F296">
    <cfRule type="containsText" dxfId="1607" priority="1324" operator="containsText" text="－">
      <formula>NOT(ISERROR(SEARCH("－",F291)))</formula>
    </cfRule>
  </conditionalFormatting>
  <conditionalFormatting sqref="G291:G296 H293:U295 V295:AG295">
    <cfRule type="containsText" dxfId="1606" priority="1323" operator="containsText" text="－">
      <formula>NOT(ISERROR(SEARCH("－",G291)))</formula>
    </cfRule>
  </conditionalFormatting>
  <conditionalFormatting sqref="G291:AG296">
    <cfRule type="containsText" dxfId="1605" priority="1322" operator="containsText" text="－">
      <formula>NOT(ISERROR(SEARCH("－",G291)))</formula>
    </cfRule>
  </conditionalFormatting>
  <conditionalFormatting sqref="F298:AG301">
    <cfRule type="containsText" dxfId="1604" priority="1317" operator="containsText" text="退">
      <formula>NOT(ISERROR(SEARCH("退",F298)))</formula>
    </cfRule>
    <cfRule type="containsText" dxfId="1603" priority="1318" operator="containsText" text="入">
      <formula>NOT(ISERROR(SEARCH("入",F298)))</formula>
    </cfRule>
    <cfRule type="containsText" dxfId="1602" priority="1319" operator="containsText" text="入,退">
      <formula>NOT(ISERROR(SEARCH("入,退",F298)))</formula>
    </cfRule>
    <cfRule type="containsText" dxfId="1601" priority="1320" operator="containsText" text="入,退">
      <formula>NOT(ISERROR(SEARCH("入,退",F298)))</formula>
    </cfRule>
    <cfRule type="cellIs" dxfId="1600" priority="1321" operator="equal">
      <formula>"休"</formula>
    </cfRule>
  </conditionalFormatting>
  <conditionalFormatting sqref="F298:AG301">
    <cfRule type="containsText" dxfId="1599" priority="1316" operator="containsText" text="外">
      <formula>NOT(ISERROR(SEARCH("外",F298)))</formula>
    </cfRule>
  </conditionalFormatting>
  <conditionalFormatting sqref="F298:AG301">
    <cfRule type="containsText" dxfId="1598" priority="1315" operator="containsText" text="－">
      <formula>NOT(ISERROR(SEARCH("－",F298)))</formula>
    </cfRule>
  </conditionalFormatting>
  <conditionalFormatting sqref="F303:AG306">
    <cfRule type="containsText" dxfId="1597" priority="1310" operator="containsText" text="退">
      <formula>NOT(ISERROR(SEARCH("退",F303)))</formula>
    </cfRule>
    <cfRule type="containsText" dxfId="1596" priority="1311" operator="containsText" text="入">
      <formula>NOT(ISERROR(SEARCH("入",F303)))</formula>
    </cfRule>
    <cfRule type="containsText" dxfId="1595" priority="1312" operator="containsText" text="入,退">
      <formula>NOT(ISERROR(SEARCH("入,退",F303)))</formula>
    </cfRule>
    <cfRule type="containsText" dxfId="1594" priority="1313" operator="containsText" text="入,退">
      <formula>NOT(ISERROR(SEARCH("入,退",F303)))</formula>
    </cfRule>
    <cfRule type="cellIs" dxfId="1593" priority="1314" operator="equal">
      <formula>"休"</formula>
    </cfRule>
  </conditionalFormatting>
  <conditionalFormatting sqref="F303:AG306">
    <cfRule type="containsText" dxfId="1592" priority="1309" operator="containsText" text="外">
      <formula>NOT(ISERROR(SEARCH("外",F303)))</formula>
    </cfRule>
  </conditionalFormatting>
  <conditionalFormatting sqref="F303:AG306">
    <cfRule type="containsText" dxfId="1591" priority="1308" operator="containsText" text="－">
      <formula>NOT(ISERROR(SEARCH("－",F303)))</formula>
    </cfRule>
  </conditionalFormatting>
  <conditionalFormatting sqref="F310:AG310">
    <cfRule type="containsText" dxfId="1590" priority="1306" operator="containsText" text="日">
      <formula>NOT(ISERROR(SEARCH("日",F310)))</formula>
    </cfRule>
    <cfRule type="containsText" dxfId="1589" priority="1307" operator="containsText" text="土">
      <formula>NOT(ISERROR(SEARCH("土",F310)))</formula>
    </cfRule>
  </conditionalFormatting>
  <conditionalFormatting sqref="F310:AG310">
    <cfRule type="containsText" dxfId="1588" priority="1299" operator="containsText" text="その他">
      <formula>NOT(ISERROR(SEARCH("その他",F310)))</formula>
    </cfRule>
    <cfRule type="containsText" dxfId="1587" priority="1300" operator="containsText" text="冬休">
      <formula>NOT(ISERROR(SEARCH("冬休",F310)))</formula>
    </cfRule>
    <cfRule type="containsText" dxfId="1586" priority="1301" operator="containsText" text="夏休">
      <formula>NOT(ISERROR(SEARCH("夏休",F310)))</formula>
    </cfRule>
    <cfRule type="containsText" dxfId="1585" priority="1302" operator="containsText" text="製作">
      <formula>NOT(ISERROR(SEARCH("製作",F310)))</formula>
    </cfRule>
    <cfRule type="cellIs" dxfId="1584" priority="1303" operator="equal">
      <formula>"中止,製作"</formula>
    </cfRule>
    <cfRule type="containsText" dxfId="1583" priority="1304" operator="containsText" text="中止,製作,夏休,冬休,その他">
      <formula>NOT(ISERROR(SEARCH("中止,製作,夏休,冬休,その他",F310)))</formula>
    </cfRule>
    <cfRule type="containsText" dxfId="1582" priority="1305" operator="containsText" text="中止">
      <formula>NOT(ISERROR(SEARCH("中止",F310)))</formula>
    </cfRule>
  </conditionalFormatting>
  <conditionalFormatting sqref="F311:AG316">
    <cfRule type="containsText" dxfId="1581" priority="1294" operator="containsText" text="退">
      <formula>NOT(ISERROR(SEARCH("退",F311)))</formula>
    </cfRule>
    <cfRule type="containsText" dxfId="1580" priority="1295" operator="containsText" text="入">
      <formula>NOT(ISERROR(SEARCH("入",F311)))</formula>
    </cfRule>
    <cfRule type="containsText" dxfId="1579" priority="1296" operator="containsText" text="入,退">
      <formula>NOT(ISERROR(SEARCH("入,退",F311)))</formula>
    </cfRule>
    <cfRule type="containsText" dxfId="1578" priority="1297" operator="containsText" text="入,退">
      <formula>NOT(ISERROR(SEARCH("入,退",F311)))</formula>
    </cfRule>
    <cfRule type="cellIs" dxfId="1577" priority="1298" operator="equal">
      <formula>"休"</formula>
    </cfRule>
  </conditionalFormatting>
  <conditionalFormatting sqref="F311:AG316">
    <cfRule type="containsText" dxfId="1576" priority="1293" operator="containsText" text="外">
      <formula>NOT(ISERROR(SEARCH("外",F311)))</formula>
    </cfRule>
  </conditionalFormatting>
  <conditionalFormatting sqref="F317:AG317">
    <cfRule type="containsText" dxfId="1575" priority="1291" operator="containsText" text="日">
      <formula>NOT(ISERROR(SEARCH("日",F317)))</formula>
    </cfRule>
    <cfRule type="containsText" dxfId="1574" priority="1292" operator="containsText" text="土">
      <formula>NOT(ISERROR(SEARCH("土",F317)))</formula>
    </cfRule>
  </conditionalFormatting>
  <conditionalFormatting sqref="F317:AG317">
    <cfRule type="containsText" dxfId="1573" priority="1284" operator="containsText" text="その他">
      <formula>NOT(ISERROR(SEARCH("その他",F317)))</formula>
    </cfRule>
    <cfRule type="containsText" dxfId="1572" priority="1285" operator="containsText" text="冬休">
      <formula>NOT(ISERROR(SEARCH("冬休",F317)))</formula>
    </cfRule>
    <cfRule type="containsText" dxfId="1571" priority="1286" operator="containsText" text="夏休">
      <formula>NOT(ISERROR(SEARCH("夏休",F317)))</formula>
    </cfRule>
    <cfRule type="containsText" dxfId="1570" priority="1287" operator="containsText" text="製作">
      <formula>NOT(ISERROR(SEARCH("製作",F317)))</formula>
    </cfRule>
    <cfRule type="cellIs" dxfId="1569" priority="1288" operator="equal">
      <formula>"中止,製作"</formula>
    </cfRule>
    <cfRule type="containsText" dxfId="1568" priority="1289" operator="containsText" text="中止,製作,夏休,冬休,その他">
      <formula>NOT(ISERROR(SEARCH("中止,製作,夏休,冬休,その他",F317)))</formula>
    </cfRule>
    <cfRule type="containsText" dxfId="1567" priority="1290" operator="containsText" text="中止">
      <formula>NOT(ISERROR(SEARCH("中止",F317)))</formula>
    </cfRule>
  </conditionalFormatting>
  <conditionalFormatting sqref="F322:AG322">
    <cfRule type="containsText" dxfId="1566" priority="1282" operator="containsText" text="日">
      <formula>NOT(ISERROR(SEARCH("日",F322)))</formula>
    </cfRule>
    <cfRule type="containsText" dxfId="1565" priority="1283" operator="containsText" text="土">
      <formula>NOT(ISERROR(SEARCH("土",F322)))</formula>
    </cfRule>
  </conditionalFormatting>
  <conditionalFormatting sqref="F322:AG322">
    <cfRule type="containsText" dxfId="1564" priority="1275" operator="containsText" text="その他">
      <formula>NOT(ISERROR(SEARCH("その他",F322)))</formula>
    </cfRule>
    <cfRule type="containsText" dxfId="1563" priority="1276" operator="containsText" text="冬休">
      <formula>NOT(ISERROR(SEARCH("冬休",F322)))</formula>
    </cfRule>
    <cfRule type="containsText" dxfId="1562" priority="1277" operator="containsText" text="夏休">
      <formula>NOT(ISERROR(SEARCH("夏休",F322)))</formula>
    </cfRule>
    <cfRule type="containsText" dxfId="1561" priority="1278" operator="containsText" text="製作">
      <formula>NOT(ISERROR(SEARCH("製作",F322)))</formula>
    </cfRule>
    <cfRule type="cellIs" dxfId="1560" priority="1279" operator="equal">
      <formula>"中止,製作"</formula>
    </cfRule>
    <cfRule type="containsText" dxfId="1559" priority="1280" operator="containsText" text="中止,製作,夏休,冬休,その他">
      <formula>NOT(ISERROR(SEARCH("中止,製作,夏休,冬休,その他",F322)))</formula>
    </cfRule>
    <cfRule type="containsText" dxfId="1558" priority="1281" operator="containsText" text="中止">
      <formula>NOT(ISERROR(SEARCH("中止",F322)))</formula>
    </cfRule>
  </conditionalFormatting>
  <conditionalFormatting sqref="F311:F316">
    <cfRule type="containsText" dxfId="1557" priority="1274" operator="containsText" text="－">
      <formula>NOT(ISERROR(SEARCH("－",F311)))</formula>
    </cfRule>
  </conditionalFormatting>
  <conditionalFormatting sqref="G311:G316 H313:U315 V315:AG315">
    <cfRule type="containsText" dxfId="1556" priority="1273" operator="containsText" text="－">
      <formula>NOT(ISERROR(SEARCH("－",G311)))</formula>
    </cfRule>
  </conditionalFormatting>
  <conditionalFormatting sqref="G311:AG316">
    <cfRule type="containsText" dxfId="1555" priority="1272" operator="containsText" text="－">
      <formula>NOT(ISERROR(SEARCH("－",G311)))</formula>
    </cfRule>
  </conditionalFormatting>
  <conditionalFormatting sqref="F318:AG321">
    <cfRule type="containsText" dxfId="1554" priority="1267" operator="containsText" text="退">
      <formula>NOT(ISERROR(SEARCH("退",F318)))</formula>
    </cfRule>
    <cfRule type="containsText" dxfId="1553" priority="1268" operator="containsText" text="入">
      <formula>NOT(ISERROR(SEARCH("入",F318)))</formula>
    </cfRule>
    <cfRule type="containsText" dxfId="1552" priority="1269" operator="containsText" text="入,退">
      <formula>NOT(ISERROR(SEARCH("入,退",F318)))</formula>
    </cfRule>
    <cfRule type="containsText" dxfId="1551" priority="1270" operator="containsText" text="入,退">
      <formula>NOT(ISERROR(SEARCH("入,退",F318)))</formula>
    </cfRule>
    <cfRule type="cellIs" dxfId="1550" priority="1271" operator="equal">
      <formula>"休"</formula>
    </cfRule>
  </conditionalFormatting>
  <conditionalFormatting sqref="F318:AG321">
    <cfRule type="containsText" dxfId="1549" priority="1266" operator="containsText" text="外">
      <formula>NOT(ISERROR(SEARCH("外",F318)))</formula>
    </cfRule>
  </conditionalFormatting>
  <conditionalFormatting sqref="F318:AG321">
    <cfRule type="containsText" dxfId="1548" priority="1265" operator="containsText" text="－">
      <formula>NOT(ISERROR(SEARCH("－",F318)))</formula>
    </cfRule>
  </conditionalFormatting>
  <conditionalFormatting sqref="F323:AG326">
    <cfRule type="containsText" dxfId="1547" priority="1260" operator="containsText" text="退">
      <formula>NOT(ISERROR(SEARCH("退",F323)))</formula>
    </cfRule>
    <cfRule type="containsText" dxfId="1546" priority="1261" operator="containsText" text="入">
      <formula>NOT(ISERROR(SEARCH("入",F323)))</formula>
    </cfRule>
    <cfRule type="containsText" dxfId="1545" priority="1262" operator="containsText" text="入,退">
      <formula>NOT(ISERROR(SEARCH("入,退",F323)))</formula>
    </cfRule>
    <cfRule type="containsText" dxfId="1544" priority="1263" operator="containsText" text="入,退">
      <formula>NOT(ISERROR(SEARCH("入,退",F323)))</formula>
    </cfRule>
    <cfRule type="cellIs" dxfId="1543" priority="1264" operator="equal">
      <formula>"休"</formula>
    </cfRule>
  </conditionalFormatting>
  <conditionalFormatting sqref="F323:AG326">
    <cfRule type="containsText" dxfId="1542" priority="1259" operator="containsText" text="外">
      <formula>NOT(ISERROR(SEARCH("外",F323)))</formula>
    </cfRule>
  </conditionalFormatting>
  <conditionalFormatting sqref="F323:AG326">
    <cfRule type="containsText" dxfId="1541" priority="1258" operator="containsText" text="－">
      <formula>NOT(ISERROR(SEARCH("－",F323)))</formula>
    </cfRule>
  </conditionalFormatting>
  <conditionalFormatting sqref="F330:AG330">
    <cfRule type="containsText" dxfId="1540" priority="1256" operator="containsText" text="日">
      <formula>NOT(ISERROR(SEARCH("日",F330)))</formula>
    </cfRule>
    <cfRule type="containsText" dxfId="1539" priority="1257" operator="containsText" text="土">
      <formula>NOT(ISERROR(SEARCH("土",F330)))</formula>
    </cfRule>
  </conditionalFormatting>
  <conditionalFormatting sqref="F330:AG330">
    <cfRule type="containsText" dxfId="1538" priority="1249" operator="containsText" text="その他">
      <formula>NOT(ISERROR(SEARCH("その他",F330)))</formula>
    </cfRule>
    <cfRule type="containsText" dxfId="1537" priority="1250" operator="containsText" text="冬休">
      <formula>NOT(ISERROR(SEARCH("冬休",F330)))</formula>
    </cfRule>
    <cfRule type="containsText" dxfId="1536" priority="1251" operator="containsText" text="夏休">
      <formula>NOT(ISERROR(SEARCH("夏休",F330)))</formula>
    </cfRule>
    <cfRule type="containsText" dxfId="1535" priority="1252" operator="containsText" text="製作">
      <formula>NOT(ISERROR(SEARCH("製作",F330)))</formula>
    </cfRule>
    <cfRule type="cellIs" dxfId="1534" priority="1253" operator="equal">
      <formula>"中止,製作"</formula>
    </cfRule>
    <cfRule type="containsText" dxfId="1533" priority="1254" operator="containsText" text="中止,製作,夏休,冬休,その他">
      <formula>NOT(ISERROR(SEARCH("中止,製作,夏休,冬休,その他",F330)))</formula>
    </cfRule>
    <cfRule type="containsText" dxfId="1532" priority="1255" operator="containsText" text="中止">
      <formula>NOT(ISERROR(SEARCH("中止",F330)))</formula>
    </cfRule>
  </conditionalFormatting>
  <conditionalFormatting sqref="F331:AG336">
    <cfRule type="containsText" dxfId="1531" priority="1244" operator="containsText" text="退">
      <formula>NOT(ISERROR(SEARCH("退",F331)))</formula>
    </cfRule>
    <cfRule type="containsText" dxfId="1530" priority="1245" operator="containsText" text="入">
      <formula>NOT(ISERROR(SEARCH("入",F331)))</formula>
    </cfRule>
    <cfRule type="containsText" dxfId="1529" priority="1246" operator="containsText" text="入,退">
      <formula>NOT(ISERROR(SEARCH("入,退",F331)))</formula>
    </cfRule>
    <cfRule type="containsText" dxfId="1528" priority="1247" operator="containsText" text="入,退">
      <formula>NOT(ISERROR(SEARCH("入,退",F331)))</formula>
    </cfRule>
    <cfRule type="cellIs" dxfId="1527" priority="1248" operator="equal">
      <formula>"休"</formula>
    </cfRule>
  </conditionalFormatting>
  <conditionalFormatting sqref="F331:AG336">
    <cfRule type="containsText" dxfId="1526" priority="1243" operator="containsText" text="外">
      <formula>NOT(ISERROR(SEARCH("外",F331)))</formula>
    </cfRule>
  </conditionalFormatting>
  <conditionalFormatting sqref="F337:AG337">
    <cfRule type="containsText" dxfId="1525" priority="1241" operator="containsText" text="日">
      <formula>NOT(ISERROR(SEARCH("日",F337)))</formula>
    </cfRule>
    <cfRule type="containsText" dxfId="1524" priority="1242" operator="containsText" text="土">
      <formula>NOT(ISERROR(SEARCH("土",F337)))</formula>
    </cfRule>
  </conditionalFormatting>
  <conditionalFormatting sqref="F337:AG337">
    <cfRule type="containsText" dxfId="1523" priority="1234" operator="containsText" text="その他">
      <formula>NOT(ISERROR(SEARCH("その他",F337)))</formula>
    </cfRule>
    <cfRule type="containsText" dxfId="1522" priority="1235" operator="containsText" text="冬休">
      <formula>NOT(ISERROR(SEARCH("冬休",F337)))</formula>
    </cfRule>
    <cfRule type="containsText" dxfId="1521" priority="1236" operator="containsText" text="夏休">
      <formula>NOT(ISERROR(SEARCH("夏休",F337)))</formula>
    </cfRule>
    <cfRule type="containsText" dxfId="1520" priority="1237" operator="containsText" text="製作">
      <formula>NOT(ISERROR(SEARCH("製作",F337)))</formula>
    </cfRule>
    <cfRule type="cellIs" dxfId="1519" priority="1238" operator="equal">
      <formula>"中止,製作"</formula>
    </cfRule>
    <cfRule type="containsText" dxfId="1518" priority="1239" operator="containsText" text="中止,製作,夏休,冬休,その他">
      <formula>NOT(ISERROR(SEARCH("中止,製作,夏休,冬休,その他",F337)))</formula>
    </cfRule>
    <cfRule type="containsText" dxfId="1517" priority="1240" operator="containsText" text="中止">
      <formula>NOT(ISERROR(SEARCH("中止",F337)))</formula>
    </cfRule>
  </conditionalFormatting>
  <conditionalFormatting sqref="F342:AG342">
    <cfRule type="containsText" dxfId="1516" priority="1232" operator="containsText" text="日">
      <formula>NOT(ISERROR(SEARCH("日",F342)))</formula>
    </cfRule>
    <cfRule type="containsText" dxfId="1515" priority="1233" operator="containsText" text="土">
      <formula>NOT(ISERROR(SEARCH("土",F342)))</formula>
    </cfRule>
  </conditionalFormatting>
  <conditionalFormatting sqref="F342:AG342">
    <cfRule type="containsText" dxfId="1514" priority="1225" operator="containsText" text="その他">
      <formula>NOT(ISERROR(SEARCH("その他",F342)))</formula>
    </cfRule>
    <cfRule type="containsText" dxfId="1513" priority="1226" operator="containsText" text="冬休">
      <formula>NOT(ISERROR(SEARCH("冬休",F342)))</formula>
    </cfRule>
    <cfRule type="containsText" dxfId="1512" priority="1227" operator="containsText" text="夏休">
      <formula>NOT(ISERROR(SEARCH("夏休",F342)))</formula>
    </cfRule>
    <cfRule type="containsText" dxfId="1511" priority="1228" operator="containsText" text="製作">
      <formula>NOT(ISERROR(SEARCH("製作",F342)))</formula>
    </cfRule>
    <cfRule type="cellIs" dxfId="1510" priority="1229" operator="equal">
      <formula>"中止,製作"</formula>
    </cfRule>
    <cfRule type="containsText" dxfId="1509" priority="1230" operator="containsText" text="中止,製作,夏休,冬休,その他">
      <formula>NOT(ISERROR(SEARCH("中止,製作,夏休,冬休,その他",F342)))</formula>
    </cfRule>
    <cfRule type="containsText" dxfId="1508" priority="1231" operator="containsText" text="中止">
      <formula>NOT(ISERROR(SEARCH("中止",F342)))</formula>
    </cfRule>
  </conditionalFormatting>
  <conditionalFormatting sqref="F331:F336">
    <cfRule type="containsText" dxfId="1507" priority="1224" operator="containsText" text="－">
      <formula>NOT(ISERROR(SEARCH("－",F331)))</formula>
    </cfRule>
  </conditionalFormatting>
  <conditionalFormatting sqref="G331:G336 H333:U335 V335:AG335">
    <cfRule type="containsText" dxfId="1506" priority="1223" operator="containsText" text="－">
      <formula>NOT(ISERROR(SEARCH("－",G331)))</formula>
    </cfRule>
  </conditionalFormatting>
  <conditionalFormatting sqref="G331:AG336">
    <cfRule type="containsText" dxfId="1505" priority="1222" operator="containsText" text="－">
      <formula>NOT(ISERROR(SEARCH("－",G331)))</formula>
    </cfRule>
  </conditionalFormatting>
  <conditionalFormatting sqref="F338:AG341">
    <cfRule type="containsText" dxfId="1504" priority="1217" operator="containsText" text="退">
      <formula>NOT(ISERROR(SEARCH("退",F338)))</formula>
    </cfRule>
    <cfRule type="containsText" dxfId="1503" priority="1218" operator="containsText" text="入">
      <formula>NOT(ISERROR(SEARCH("入",F338)))</formula>
    </cfRule>
    <cfRule type="containsText" dxfId="1502" priority="1219" operator="containsText" text="入,退">
      <formula>NOT(ISERROR(SEARCH("入,退",F338)))</formula>
    </cfRule>
    <cfRule type="containsText" dxfId="1501" priority="1220" operator="containsText" text="入,退">
      <formula>NOT(ISERROR(SEARCH("入,退",F338)))</formula>
    </cfRule>
    <cfRule type="cellIs" dxfId="1500" priority="1221" operator="equal">
      <formula>"休"</formula>
    </cfRule>
  </conditionalFormatting>
  <conditionalFormatting sqref="F338:AG341">
    <cfRule type="containsText" dxfId="1499" priority="1216" operator="containsText" text="外">
      <formula>NOT(ISERROR(SEARCH("外",F338)))</formula>
    </cfRule>
  </conditionalFormatting>
  <conditionalFormatting sqref="F338:AG341">
    <cfRule type="containsText" dxfId="1498" priority="1215" operator="containsText" text="－">
      <formula>NOT(ISERROR(SEARCH("－",F338)))</formula>
    </cfRule>
  </conditionalFormatting>
  <conditionalFormatting sqref="F343:AG346">
    <cfRule type="containsText" dxfId="1497" priority="1210" operator="containsText" text="退">
      <formula>NOT(ISERROR(SEARCH("退",F343)))</formula>
    </cfRule>
    <cfRule type="containsText" dxfId="1496" priority="1211" operator="containsText" text="入">
      <formula>NOT(ISERROR(SEARCH("入",F343)))</formula>
    </cfRule>
    <cfRule type="containsText" dxfId="1495" priority="1212" operator="containsText" text="入,退">
      <formula>NOT(ISERROR(SEARCH("入,退",F343)))</formula>
    </cfRule>
    <cfRule type="containsText" dxfId="1494" priority="1213" operator="containsText" text="入,退">
      <formula>NOT(ISERROR(SEARCH("入,退",F343)))</formula>
    </cfRule>
    <cfRule type="cellIs" dxfId="1493" priority="1214" operator="equal">
      <formula>"休"</formula>
    </cfRule>
  </conditionalFormatting>
  <conditionalFormatting sqref="F343:AG346">
    <cfRule type="containsText" dxfId="1492" priority="1209" operator="containsText" text="外">
      <formula>NOT(ISERROR(SEARCH("外",F343)))</formula>
    </cfRule>
  </conditionalFormatting>
  <conditionalFormatting sqref="F343:AG346">
    <cfRule type="containsText" dxfId="1491" priority="1208" operator="containsText" text="－">
      <formula>NOT(ISERROR(SEARCH("－",F343)))</formula>
    </cfRule>
  </conditionalFormatting>
  <conditionalFormatting sqref="F356:AG356">
    <cfRule type="containsText" dxfId="1490" priority="1206" operator="containsText" text="日">
      <formula>NOT(ISERROR(SEARCH("日",F356)))</formula>
    </cfRule>
    <cfRule type="containsText" dxfId="1489" priority="1207" operator="containsText" text="土">
      <formula>NOT(ISERROR(SEARCH("土",F356)))</formula>
    </cfRule>
  </conditionalFormatting>
  <conditionalFormatting sqref="F356:AG356">
    <cfRule type="containsText" dxfId="1488" priority="1199" operator="containsText" text="その他">
      <formula>NOT(ISERROR(SEARCH("その他",F356)))</formula>
    </cfRule>
    <cfRule type="containsText" dxfId="1487" priority="1200" operator="containsText" text="冬休">
      <formula>NOT(ISERROR(SEARCH("冬休",F356)))</formula>
    </cfRule>
    <cfRule type="containsText" dxfId="1486" priority="1201" operator="containsText" text="夏休">
      <formula>NOT(ISERROR(SEARCH("夏休",F356)))</formula>
    </cfRule>
    <cfRule type="containsText" dxfId="1485" priority="1202" operator="containsText" text="製作">
      <formula>NOT(ISERROR(SEARCH("製作",F356)))</formula>
    </cfRule>
    <cfRule type="cellIs" dxfId="1484" priority="1203" operator="equal">
      <formula>"中止,製作"</formula>
    </cfRule>
    <cfRule type="containsText" dxfId="1483" priority="1204" operator="containsText" text="中止,製作,夏休,冬休,その他">
      <formula>NOT(ISERROR(SEARCH("中止,製作,夏休,冬休,その他",F356)))</formula>
    </cfRule>
    <cfRule type="containsText" dxfId="1482" priority="1205" operator="containsText" text="中止">
      <formula>NOT(ISERROR(SEARCH("中止",F356)))</formula>
    </cfRule>
  </conditionalFormatting>
  <conditionalFormatting sqref="F357:AG362">
    <cfRule type="containsText" dxfId="1481" priority="1194" operator="containsText" text="退">
      <formula>NOT(ISERROR(SEARCH("退",F357)))</formula>
    </cfRule>
    <cfRule type="containsText" dxfId="1480" priority="1195" operator="containsText" text="入">
      <formula>NOT(ISERROR(SEARCH("入",F357)))</formula>
    </cfRule>
    <cfRule type="containsText" dxfId="1479" priority="1196" operator="containsText" text="入,退">
      <formula>NOT(ISERROR(SEARCH("入,退",F357)))</formula>
    </cfRule>
    <cfRule type="containsText" dxfId="1478" priority="1197" operator="containsText" text="入,退">
      <formula>NOT(ISERROR(SEARCH("入,退",F357)))</formula>
    </cfRule>
    <cfRule type="cellIs" dxfId="1477" priority="1198" operator="equal">
      <formula>"休"</formula>
    </cfRule>
  </conditionalFormatting>
  <conditionalFormatting sqref="F357:AG362">
    <cfRule type="containsText" dxfId="1476" priority="1193" operator="containsText" text="外">
      <formula>NOT(ISERROR(SEARCH("外",F357)))</formula>
    </cfRule>
  </conditionalFormatting>
  <conditionalFormatting sqref="F363:AG363">
    <cfRule type="containsText" dxfId="1475" priority="1191" operator="containsText" text="日">
      <formula>NOT(ISERROR(SEARCH("日",F363)))</formula>
    </cfRule>
    <cfRule type="containsText" dxfId="1474" priority="1192" operator="containsText" text="土">
      <formula>NOT(ISERROR(SEARCH("土",F363)))</formula>
    </cfRule>
  </conditionalFormatting>
  <conditionalFormatting sqref="F363:AG363">
    <cfRule type="containsText" dxfId="1473" priority="1184" operator="containsText" text="その他">
      <formula>NOT(ISERROR(SEARCH("その他",F363)))</formula>
    </cfRule>
    <cfRule type="containsText" dxfId="1472" priority="1185" operator="containsText" text="冬休">
      <formula>NOT(ISERROR(SEARCH("冬休",F363)))</formula>
    </cfRule>
    <cfRule type="containsText" dxfId="1471" priority="1186" operator="containsText" text="夏休">
      <formula>NOT(ISERROR(SEARCH("夏休",F363)))</formula>
    </cfRule>
    <cfRule type="containsText" dxfId="1470" priority="1187" operator="containsText" text="製作">
      <formula>NOT(ISERROR(SEARCH("製作",F363)))</formula>
    </cfRule>
    <cfRule type="cellIs" dxfId="1469" priority="1188" operator="equal">
      <formula>"中止,製作"</formula>
    </cfRule>
    <cfRule type="containsText" dxfId="1468" priority="1189" operator="containsText" text="中止,製作,夏休,冬休,その他">
      <formula>NOT(ISERROR(SEARCH("中止,製作,夏休,冬休,その他",F363)))</formula>
    </cfRule>
    <cfRule type="containsText" dxfId="1467" priority="1190" operator="containsText" text="中止">
      <formula>NOT(ISERROR(SEARCH("中止",F363)))</formula>
    </cfRule>
  </conditionalFormatting>
  <conditionalFormatting sqref="F368:AG368">
    <cfRule type="containsText" dxfId="1466" priority="1182" operator="containsText" text="日">
      <formula>NOT(ISERROR(SEARCH("日",F368)))</formula>
    </cfRule>
    <cfRule type="containsText" dxfId="1465" priority="1183" operator="containsText" text="土">
      <formula>NOT(ISERROR(SEARCH("土",F368)))</formula>
    </cfRule>
  </conditionalFormatting>
  <conditionalFormatting sqref="F368:AG368">
    <cfRule type="containsText" dxfId="1464" priority="1175" operator="containsText" text="その他">
      <formula>NOT(ISERROR(SEARCH("その他",F368)))</formula>
    </cfRule>
    <cfRule type="containsText" dxfId="1463" priority="1176" operator="containsText" text="冬休">
      <formula>NOT(ISERROR(SEARCH("冬休",F368)))</formula>
    </cfRule>
    <cfRule type="containsText" dxfId="1462" priority="1177" operator="containsText" text="夏休">
      <formula>NOT(ISERROR(SEARCH("夏休",F368)))</formula>
    </cfRule>
    <cfRule type="containsText" dxfId="1461" priority="1178" operator="containsText" text="製作">
      <formula>NOT(ISERROR(SEARCH("製作",F368)))</formula>
    </cfRule>
    <cfRule type="cellIs" dxfId="1460" priority="1179" operator="equal">
      <formula>"中止,製作"</formula>
    </cfRule>
    <cfRule type="containsText" dxfId="1459" priority="1180" operator="containsText" text="中止,製作,夏休,冬休,その他">
      <formula>NOT(ISERROR(SEARCH("中止,製作,夏休,冬休,その他",F368)))</formula>
    </cfRule>
    <cfRule type="containsText" dxfId="1458" priority="1181" operator="containsText" text="中止">
      <formula>NOT(ISERROR(SEARCH("中止",F368)))</formula>
    </cfRule>
  </conditionalFormatting>
  <conditionalFormatting sqref="F357:F362">
    <cfRule type="containsText" dxfId="1457" priority="1174" operator="containsText" text="－">
      <formula>NOT(ISERROR(SEARCH("－",F357)))</formula>
    </cfRule>
  </conditionalFormatting>
  <conditionalFormatting sqref="G357:G362 H359:U361 V361:AG361">
    <cfRule type="containsText" dxfId="1456" priority="1173" operator="containsText" text="－">
      <formula>NOT(ISERROR(SEARCH("－",G357)))</formula>
    </cfRule>
  </conditionalFormatting>
  <conditionalFormatting sqref="G357:AG362">
    <cfRule type="containsText" dxfId="1455" priority="1172" operator="containsText" text="－">
      <formula>NOT(ISERROR(SEARCH("－",G357)))</formula>
    </cfRule>
  </conditionalFormatting>
  <conditionalFormatting sqref="F364:AG367">
    <cfRule type="containsText" dxfId="1454" priority="1167" operator="containsText" text="退">
      <formula>NOT(ISERROR(SEARCH("退",F364)))</formula>
    </cfRule>
    <cfRule type="containsText" dxfId="1453" priority="1168" operator="containsText" text="入">
      <formula>NOT(ISERROR(SEARCH("入",F364)))</formula>
    </cfRule>
    <cfRule type="containsText" dxfId="1452" priority="1169" operator="containsText" text="入,退">
      <formula>NOT(ISERROR(SEARCH("入,退",F364)))</formula>
    </cfRule>
    <cfRule type="containsText" dxfId="1451" priority="1170" operator="containsText" text="入,退">
      <formula>NOT(ISERROR(SEARCH("入,退",F364)))</formula>
    </cfRule>
    <cfRule type="cellIs" dxfId="1450" priority="1171" operator="equal">
      <formula>"休"</formula>
    </cfRule>
  </conditionalFormatting>
  <conditionalFormatting sqref="F364:AG367">
    <cfRule type="containsText" dxfId="1449" priority="1166" operator="containsText" text="外">
      <formula>NOT(ISERROR(SEARCH("外",F364)))</formula>
    </cfRule>
  </conditionalFormatting>
  <conditionalFormatting sqref="F364:AG367">
    <cfRule type="containsText" dxfId="1448" priority="1165" operator="containsText" text="－">
      <formula>NOT(ISERROR(SEARCH("－",F364)))</formula>
    </cfRule>
  </conditionalFormatting>
  <conditionalFormatting sqref="F369:AG372">
    <cfRule type="containsText" dxfId="1447" priority="1160" operator="containsText" text="退">
      <formula>NOT(ISERROR(SEARCH("退",F369)))</formula>
    </cfRule>
    <cfRule type="containsText" dxfId="1446" priority="1161" operator="containsText" text="入">
      <formula>NOT(ISERROR(SEARCH("入",F369)))</formula>
    </cfRule>
    <cfRule type="containsText" dxfId="1445" priority="1162" operator="containsText" text="入,退">
      <formula>NOT(ISERROR(SEARCH("入,退",F369)))</formula>
    </cfRule>
    <cfRule type="containsText" dxfId="1444" priority="1163" operator="containsText" text="入,退">
      <formula>NOT(ISERROR(SEARCH("入,退",F369)))</formula>
    </cfRule>
    <cfRule type="cellIs" dxfId="1443" priority="1164" operator="equal">
      <formula>"休"</formula>
    </cfRule>
  </conditionalFormatting>
  <conditionalFormatting sqref="F369:AG372">
    <cfRule type="containsText" dxfId="1442" priority="1159" operator="containsText" text="外">
      <formula>NOT(ISERROR(SEARCH("外",F369)))</formula>
    </cfRule>
  </conditionalFormatting>
  <conditionalFormatting sqref="F369:AG372">
    <cfRule type="containsText" dxfId="1441" priority="1158" operator="containsText" text="－">
      <formula>NOT(ISERROR(SEARCH("－",F369)))</formula>
    </cfRule>
  </conditionalFormatting>
  <conditionalFormatting sqref="F376:AG376">
    <cfRule type="containsText" dxfId="1440" priority="1156" operator="containsText" text="日">
      <formula>NOT(ISERROR(SEARCH("日",F376)))</formula>
    </cfRule>
    <cfRule type="containsText" dxfId="1439" priority="1157" operator="containsText" text="土">
      <formula>NOT(ISERROR(SEARCH("土",F376)))</formula>
    </cfRule>
  </conditionalFormatting>
  <conditionalFormatting sqref="F376:AG376">
    <cfRule type="containsText" dxfId="1438" priority="1149" operator="containsText" text="その他">
      <formula>NOT(ISERROR(SEARCH("その他",F376)))</formula>
    </cfRule>
    <cfRule type="containsText" dxfId="1437" priority="1150" operator="containsText" text="冬休">
      <formula>NOT(ISERROR(SEARCH("冬休",F376)))</formula>
    </cfRule>
    <cfRule type="containsText" dxfId="1436" priority="1151" operator="containsText" text="夏休">
      <formula>NOT(ISERROR(SEARCH("夏休",F376)))</formula>
    </cfRule>
    <cfRule type="containsText" dxfId="1435" priority="1152" operator="containsText" text="製作">
      <formula>NOT(ISERROR(SEARCH("製作",F376)))</formula>
    </cfRule>
    <cfRule type="cellIs" dxfId="1434" priority="1153" operator="equal">
      <formula>"中止,製作"</formula>
    </cfRule>
    <cfRule type="containsText" dxfId="1433" priority="1154" operator="containsText" text="中止,製作,夏休,冬休,その他">
      <formula>NOT(ISERROR(SEARCH("中止,製作,夏休,冬休,その他",F376)))</formula>
    </cfRule>
    <cfRule type="containsText" dxfId="1432" priority="1155" operator="containsText" text="中止">
      <formula>NOT(ISERROR(SEARCH("中止",F376)))</formula>
    </cfRule>
  </conditionalFormatting>
  <conditionalFormatting sqref="F377:AG382">
    <cfRule type="containsText" dxfId="1431" priority="1144" operator="containsText" text="退">
      <formula>NOT(ISERROR(SEARCH("退",F377)))</formula>
    </cfRule>
    <cfRule type="containsText" dxfId="1430" priority="1145" operator="containsText" text="入">
      <formula>NOT(ISERROR(SEARCH("入",F377)))</formula>
    </cfRule>
    <cfRule type="containsText" dxfId="1429" priority="1146" operator="containsText" text="入,退">
      <formula>NOT(ISERROR(SEARCH("入,退",F377)))</formula>
    </cfRule>
    <cfRule type="containsText" dxfId="1428" priority="1147" operator="containsText" text="入,退">
      <formula>NOT(ISERROR(SEARCH("入,退",F377)))</formula>
    </cfRule>
    <cfRule type="cellIs" dxfId="1427" priority="1148" operator="equal">
      <formula>"休"</formula>
    </cfRule>
  </conditionalFormatting>
  <conditionalFormatting sqref="F377:AG382">
    <cfRule type="containsText" dxfId="1426" priority="1143" operator="containsText" text="外">
      <formula>NOT(ISERROR(SEARCH("外",F377)))</formula>
    </cfRule>
  </conditionalFormatting>
  <conditionalFormatting sqref="F383:AG383">
    <cfRule type="containsText" dxfId="1425" priority="1141" operator="containsText" text="日">
      <formula>NOT(ISERROR(SEARCH("日",F383)))</formula>
    </cfRule>
    <cfRule type="containsText" dxfId="1424" priority="1142" operator="containsText" text="土">
      <formula>NOT(ISERROR(SEARCH("土",F383)))</formula>
    </cfRule>
  </conditionalFormatting>
  <conditionalFormatting sqref="F383:AG383">
    <cfRule type="containsText" dxfId="1423" priority="1134" operator="containsText" text="その他">
      <formula>NOT(ISERROR(SEARCH("その他",F383)))</formula>
    </cfRule>
    <cfRule type="containsText" dxfId="1422" priority="1135" operator="containsText" text="冬休">
      <formula>NOT(ISERROR(SEARCH("冬休",F383)))</formula>
    </cfRule>
    <cfRule type="containsText" dxfId="1421" priority="1136" operator="containsText" text="夏休">
      <formula>NOT(ISERROR(SEARCH("夏休",F383)))</formula>
    </cfRule>
    <cfRule type="containsText" dxfId="1420" priority="1137" operator="containsText" text="製作">
      <formula>NOT(ISERROR(SEARCH("製作",F383)))</formula>
    </cfRule>
    <cfRule type="cellIs" dxfId="1419" priority="1138" operator="equal">
      <formula>"中止,製作"</formula>
    </cfRule>
    <cfRule type="containsText" dxfId="1418" priority="1139" operator="containsText" text="中止,製作,夏休,冬休,その他">
      <formula>NOT(ISERROR(SEARCH("中止,製作,夏休,冬休,その他",F383)))</formula>
    </cfRule>
    <cfRule type="containsText" dxfId="1417" priority="1140" operator="containsText" text="中止">
      <formula>NOT(ISERROR(SEARCH("中止",F383)))</formula>
    </cfRule>
  </conditionalFormatting>
  <conditionalFormatting sqref="F388:AG388">
    <cfRule type="containsText" dxfId="1416" priority="1132" operator="containsText" text="日">
      <formula>NOT(ISERROR(SEARCH("日",F388)))</formula>
    </cfRule>
    <cfRule type="containsText" dxfId="1415" priority="1133" operator="containsText" text="土">
      <formula>NOT(ISERROR(SEARCH("土",F388)))</formula>
    </cfRule>
  </conditionalFormatting>
  <conditionalFormatting sqref="F388:AG388">
    <cfRule type="containsText" dxfId="1414" priority="1125" operator="containsText" text="その他">
      <formula>NOT(ISERROR(SEARCH("その他",F388)))</formula>
    </cfRule>
    <cfRule type="containsText" dxfId="1413" priority="1126" operator="containsText" text="冬休">
      <formula>NOT(ISERROR(SEARCH("冬休",F388)))</formula>
    </cfRule>
    <cfRule type="containsText" dxfId="1412" priority="1127" operator="containsText" text="夏休">
      <formula>NOT(ISERROR(SEARCH("夏休",F388)))</formula>
    </cfRule>
    <cfRule type="containsText" dxfId="1411" priority="1128" operator="containsText" text="製作">
      <formula>NOT(ISERROR(SEARCH("製作",F388)))</formula>
    </cfRule>
    <cfRule type="cellIs" dxfId="1410" priority="1129" operator="equal">
      <formula>"中止,製作"</formula>
    </cfRule>
    <cfRule type="containsText" dxfId="1409" priority="1130" operator="containsText" text="中止,製作,夏休,冬休,その他">
      <formula>NOT(ISERROR(SEARCH("中止,製作,夏休,冬休,その他",F388)))</formula>
    </cfRule>
    <cfRule type="containsText" dxfId="1408" priority="1131" operator="containsText" text="中止">
      <formula>NOT(ISERROR(SEARCH("中止",F388)))</formula>
    </cfRule>
  </conditionalFormatting>
  <conditionalFormatting sqref="F377:F382">
    <cfRule type="containsText" dxfId="1407" priority="1124" operator="containsText" text="－">
      <formula>NOT(ISERROR(SEARCH("－",F377)))</formula>
    </cfRule>
  </conditionalFormatting>
  <conditionalFormatting sqref="G377:G382 H379:U381 V381:AG381">
    <cfRule type="containsText" dxfId="1406" priority="1123" operator="containsText" text="－">
      <formula>NOT(ISERROR(SEARCH("－",G377)))</formula>
    </cfRule>
  </conditionalFormatting>
  <conditionalFormatting sqref="G377:AG382">
    <cfRule type="containsText" dxfId="1405" priority="1122" operator="containsText" text="－">
      <formula>NOT(ISERROR(SEARCH("－",G377)))</formula>
    </cfRule>
  </conditionalFormatting>
  <conditionalFormatting sqref="F384:AG387">
    <cfRule type="containsText" dxfId="1404" priority="1117" operator="containsText" text="退">
      <formula>NOT(ISERROR(SEARCH("退",F384)))</formula>
    </cfRule>
    <cfRule type="containsText" dxfId="1403" priority="1118" operator="containsText" text="入">
      <formula>NOT(ISERROR(SEARCH("入",F384)))</formula>
    </cfRule>
    <cfRule type="containsText" dxfId="1402" priority="1119" operator="containsText" text="入,退">
      <formula>NOT(ISERROR(SEARCH("入,退",F384)))</formula>
    </cfRule>
    <cfRule type="containsText" dxfId="1401" priority="1120" operator="containsText" text="入,退">
      <formula>NOT(ISERROR(SEARCH("入,退",F384)))</formula>
    </cfRule>
    <cfRule type="cellIs" dxfId="1400" priority="1121" operator="equal">
      <formula>"休"</formula>
    </cfRule>
  </conditionalFormatting>
  <conditionalFormatting sqref="F384:AG387">
    <cfRule type="containsText" dxfId="1399" priority="1116" operator="containsText" text="外">
      <formula>NOT(ISERROR(SEARCH("外",F384)))</formula>
    </cfRule>
  </conditionalFormatting>
  <conditionalFormatting sqref="F384:AG387">
    <cfRule type="containsText" dxfId="1398" priority="1115" operator="containsText" text="－">
      <formula>NOT(ISERROR(SEARCH("－",F384)))</formula>
    </cfRule>
  </conditionalFormatting>
  <conditionalFormatting sqref="F389:AG392">
    <cfRule type="containsText" dxfId="1397" priority="1110" operator="containsText" text="退">
      <formula>NOT(ISERROR(SEARCH("退",F389)))</formula>
    </cfRule>
    <cfRule type="containsText" dxfId="1396" priority="1111" operator="containsText" text="入">
      <formula>NOT(ISERROR(SEARCH("入",F389)))</formula>
    </cfRule>
    <cfRule type="containsText" dxfId="1395" priority="1112" operator="containsText" text="入,退">
      <formula>NOT(ISERROR(SEARCH("入,退",F389)))</formula>
    </cfRule>
    <cfRule type="containsText" dxfId="1394" priority="1113" operator="containsText" text="入,退">
      <formula>NOT(ISERROR(SEARCH("入,退",F389)))</formula>
    </cfRule>
    <cfRule type="cellIs" dxfId="1393" priority="1114" operator="equal">
      <formula>"休"</formula>
    </cfRule>
  </conditionalFormatting>
  <conditionalFormatting sqref="F389:AG392">
    <cfRule type="containsText" dxfId="1392" priority="1109" operator="containsText" text="外">
      <formula>NOT(ISERROR(SEARCH("外",F389)))</formula>
    </cfRule>
  </conditionalFormatting>
  <conditionalFormatting sqref="F389:AG392">
    <cfRule type="containsText" dxfId="1391" priority="1108" operator="containsText" text="－">
      <formula>NOT(ISERROR(SEARCH("－",F389)))</formula>
    </cfRule>
  </conditionalFormatting>
  <conditionalFormatting sqref="F396:AG396">
    <cfRule type="containsText" dxfId="1390" priority="1106" operator="containsText" text="日">
      <formula>NOT(ISERROR(SEARCH("日",F396)))</formula>
    </cfRule>
    <cfRule type="containsText" dxfId="1389" priority="1107" operator="containsText" text="土">
      <formula>NOT(ISERROR(SEARCH("土",F396)))</formula>
    </cfRule>
  </conditionalFormatting>
  <conditionalFormatting sqref="F396:AG396">
    <cfRule type="containsText" dxfId="1388" priority="1099" operator="containsText" text="その他">
      <formula>NOT(ISERROR(SEARCH("その他",F396)))</formula>
    </cfRule>
    <cfRule type="containsText" dxfId="1387" priority="1100" operator="containsText" text="冬休">
      <formula>NOT(ISERROR(SEARCH("冬休",F396)))</formula>
    </cfRule>
    <cfRule type="containsText" dxfId="1386" priority="1101" operator="containsText" text="夏休">
      <formula>NOT(ISERROR(SEARCH("夏休",F396)))</formula>
    </cfRule>
    <cfRule type="containsText" dxfId="1385" priority="1102" operator="containsText" text="製作">
      <formula>NOT(ISERROR(SEARCH("製作",F396)))</formula>
    </cfRule>
    <cfRule type="cellIs" dxfId="1384" priority="1103" operator="equal">
      <formula>"中止,製作"</formula>
    </cfRule>
    <cfRule type="containsText" dxfId="1383" priority="1104" operator="containsText" text="中止,製作,夏休,冬休,その他">
      <formula>NOT(ISERROR(SEARCH("中止,製作,夏休,冬休,その他",F396)))</formula>
    </cfRule>
    <cfRule type="containsText" dxfId="1382" priority="1105" operator="containsText" text="中止">
      <formula>NOT(ISERROR(SEARCH("中止",F396)))</formula>
    </cfRule>
  </conditionalFormatting>
  <conditionalFormatting sqref="F397:AG402">
    <cfRule type="containsText" dxfId="1381" priority="1094" operator="containsText" text="退">
      <formula>NOT(ISERROR(SEARCH("退",F397)))</formula>
    </cfRule>
    <cfRule type="containsText" dxfId="1380" priority="1095" operator="containsText" text="入">
      <formula>NOT(ISERROR(SEARCH("入",F397)))</formula>
    </cfRule>
    <cfRule type="containsText" dxfId="1379" priority="1096" operator="containsText" text="入,退">
      <formula>NOT(ISERROR(SEARCH("入,退",F397)))</formula>
    </cfRule>
    <cfRule type="containsText" dxfId="1378" priority="1097" operator="containsText" text="入,退">
      <formula>NOT(ISERROR(SEARCH("入,退",F397)))</formula>
    </cfRule>
    <cfRule type="cellIs" dxfId="1377" priority="1098" operator="equal">
      <formula>"休"</formula>
    </cfRule>
  </conditionalFormatting>
  <conditionalFormatting sqref="F397:AG402">
    <cfRule type="containsText" dxfId="1376" priority="1093" operator="containsText" text="外">
      <formula>NOT(ISERROR(SEARCH("外",F397)))</formula>
    </cfRule>
  </conditionalFormatting>
  <conditionalFormatting sqref="F403:AG403">
    <cfRule type="containsText" dxfId="1375" priority="1091" operator="containsText" text="日">
      <formula>NOT(ISERROR(SEARCH("日",F403)))</formula>
    </cfRule>
    <cfRule type="containsText" dxfId="1374" priority="1092" operator="containsText" text="土">
      <formula>NOT(ISERROR(SEARCH("土",F403)))</formula>
    </cfRule>
  </conditionalFormatting>
  <conditionalFormatting sqref="F403:AG403">
    <cfRule type="containsText" dxfId="1373" priority="1084" operator="containsText" text="その他">
      <formula>NOT(ISERROR(SEARCH("その他",F403)))</formula>
    </cfRule>
    <cfRule type="containsText" dxfId="1372" priority="1085" operator="containsText" text="冬休">
      <formula>NOT(ISERROR(SEARCH("冬休",F403)))</formula>
    </cfRule>
    <cfRule type="containsText" dxfId="1371" priority="1086" operator="containsText" text="夏休">
      <formula>NOT(ISERROR(SEARCH("夏休",F403)))</formula>
    </cfRule>
    <cfRule type="containsText" dxfId="1370" priority="1087" operator="containsText" text="製作">
      <formula>NOT(ISERROR(SEARCH("製作",F403)))</formula>
    </cfRule>
    <cfRule type="cellIs" dxfId="1369" priority="1088" operator="equal">
      <formula>"中止,製作"</formula>
    </cfRule>
    <cfRule type="containsText" dxfId="1368" priority="1089" operator="containsText" text="中止,製作,夏休,冬休,その他">
      <formula>NOT(ISERROR(SEARCH("中止,製作,夏休,冬休,その他",F403)))</formula>
    </cfRule>
    <cfRule type="containsText" dxfId="1367" priority="1090" operator="containsText" text="中止">
      <formula>NOT(ISERROR(SEARCH("中止",F403)))</formula>
    </cfRule>
  </conditionalFormatting>
  <conditionalFormatting sqref="F408:AG408">
    <cfRule type="containsText" dxfId="1366" priority="1082" operator="containsText" text="日">
      <formula>NOT(ISERROR(SEARCH("日",F408)))</formula>
    </cfRule>
    <cfRule type="containsText" dxfId="1365" priority="1083" operator="containsText" text="土">
      <formula>NOT(ISERROR(SEARCH("土",F408)))</formula>
    </cfRule>
  </conditionalFormatting>
  <conditionalFormatting sqref="F408:AG408">
    <cfRule type="containsText" dxfId="1364" priority="1075" operator="containsText" text="その他">
      <formula>NOT(ISERROR(SEARCH("その他",F408)))</formula>
    </cfRule>
    <cfRule type="containsText" dxfId="1363" priority="1076" operator="containsText" text="冬休">
      <formula>NOT(ISERROR(SEARCH("冬休",F408)))</formula>
    </cfRule>
    <cfRule type="containsText" dxfId="1362" priority="1077" operator="containsText" text="夏休">
      <formula>NOT(ISERROR(SEARCH("夏休",F408)))</formula>
    </cfRule>
    <cfRule type="containsText" dxfId="1361" priority="1078" operator="containsText" text="製作">
      <formula>NOT(ISERROR(SEARCH("製作",F408)))</formula>
    </cfRule>
    <cfRule type="cellIs" dxfId="1360" priority="1079" operator="equal">
      <formula>"中止,製作"</formula>
    </cfRule>
    <cfRule type="containsText" dxfId="1359" priority="1080" operator="containsText" text="中止,製作,夏休,冬休,その他">
      <formula>NOT(ISERROR(SEARCH("中止,製作,夏休,冬休,その他",F408)))</formula>
    </cfRule>
    <cfRule type="containsText" dxfId="1358" priority="1081" operator="containsText" text="中止">
      <formula>NOT(ISERROR(SEARCH("中止",F408)))</formula>
    </cfRule>
  </conditionalFormatting>
  <conditionalFormatting sqref="F397:F402">
    <cfRule type="containsText" dxfId="1357" priority="1074" operator="containsText" text="－">
      <formula>NOT(ISERROR(SEARCH("－",F397)))</formula>
    </cfRule>
  </conditionalFormatting>
  <conditionalFormatting sqref="G397:G402 H399:U401 V401:AG401">
    <cfRule type="containsText" dxfId="1356" priority="1073" operator="containsText" text="－">
      <formula>NOT(ISERROR(SEARCH("－",G397)))</formula>
    </cfRule>
  </conditionalFormatting>
  <conditionalFormatting sqref="G397:AG402">
    <cfRule type="containsText" dxfId="1355" priority="1072" operator="containsText" text="－">
      <formula>NOT(ISERROR(SEARCH("－",G397)))</formula>
    </cfRule>
  </conditionalFormatting>
  <conditionalFormatting sqref="F404:AG407">
    <cfRule type="containsText" dxfId="1354" priority="1067" operator="containsText" text="退">
      <formula>NOT(ISERROR(SEARCH("退",F404)))</formula>
    </cfRule>
    <cfRule type="containsText" dxfId="1353" priority="1068" operator="containsText" text="入">
      <formula>NOT(ISERROR(SEARCH("入",F404)))</formula>
    </cfRule>
    <cfRule type="containsText" dxfId="1352" priority="1069" operator="containsText" text="入,退">
      <formula>NOT(ISERROR(SEARCH("入,退",F404)))</formula>
    </cfRule>
    <cfRule type="containsText" dxfId="1351" priority="1070" operator="containsText" text="入,退">
      <formula>NOT(ISERROR(SEARCH("入,退",F404)))</formula>
    </cfRule>
    <cfRule type="cellIs" dxfId="1350" priority="1071" operator="equal">
      <formula>"休"</formula>
    </cfRule>
  </conditionalFormatting>
  <conditionalFormatting sqref="F404:AG407">
    <cfRule type="containsText" dxfId="1349" priority="1066" operator="containsText" text="外">
      <formula>NOT(ISERROR(SEARCH("外",F404)))</formula>
    </cfRule>
  </conditionalFormatting>
  <conditionalFormatting sqref="F404:AG407">
    <cfRule type="containsText" dxfId="1348" priority="1065" operator="containsText" text="－">
      <formula>NOT(ISERROR(SEARCH("－",F404)))</formula>
    </cfRule>
  </conditionalFormatting>
  <conditionalFormatting sqref="F409:AG412">
    <cfRule type="containsText" dxfId="1347" priority="1060" operator="containsText" text="退">
      <formula>NOT(ISERROR(SEARCH("退",F409)))</formula>
    </cfRule>
    <cfRule type="containsText" dxfId="1346" priority="1061" operator="containsText" text="入">
      <formula>NOT(ISERROR(SEARCH("入",F409)))</formula>
    </cfRule>
    <cfRule type="containsText" dxfId="1345" priority="1062" operator="containsText" text="入,退">
      <formula>NOT(ISERROR(SEARCH("入,退",F409)))</formula>
    </cfRule>
    <cfRule type="containsText" dxfId="1344" priority="1063" operator="containsText" text="入,退">
      <formula>NOT(ISERROR(SEARCH("入,退",F409)))</formula>
    </cfRule>
    <cfRule type="cellIs" dxfId="1343" priority="1064" operator="equal">
      <formula>"休"</formula>
    </cfRule>
  </conditionalFormatting>
  <conditionalFormatting sqref="F409:AG412">
    <cfRule type="containsText" dxfId="1342" priority="1059" operator="containsText" text="外">
      <formula>NOT(ISERROR(SEARCH("外",F409)))</formula>
    </cfRule>
  </conditionalFormatting>
  <conditionalFormatting sqref="F409:AG412">
    <cfRule type="containsText" dxfId="1341" priority="1058" operator="containsText" text="－">
      <formula>NOT(ISERROR(SEARCH("－",F409)))</formula>
    </cfRule>
  </conditionalFormatting>
  <conditionalFormatting sqref="F416:AG416">
    <cfRule type="containsText" dxfId="1340" priority="1056" operator="containsText" text="日">
      <formula>NOT(ISERROR(SEARCH("日",F416)))</formula>
    </cfRule>
    <cfRule type="containsText" dxfId="1339" priority="1057" operator="containsText" text="土">
      <formula>NOT(ISERROR(SEARCH("土",F416)))</formula>
    </cfRule>
  </conditionalFormatting>
  <conditionalFormatting sqref="F416:AG416">
    <cfRule type="containsText" dxfId="1338" priority="1049" operator="containsText" text="その他">
      <formula>NOT(ISERROR(SEARCH("その他",F416)))</formula>
    </cfRule>
    <cfRule type="containsText" dxfId="1337" priority="1050" operator="containsText" text="冬休">
      <formula>NOT(ISERROR(SEARCH("冬休",F416)))</formula>
    </cfRule>
    <cfRule type="containsText" dxfId="1336" priority="1051" operator="containsText" text="夏休">
      <formula>NOT(ISERROR(SEARCH("夏休",F416)))</formula>
    </cfRule>
    <cfRule type="containsText" dxfId="1335" priority="1052" operator="containsText" text="製作">
      <formula>NOT(ISERROR(SEARCH("製作",F416)))</formula>
    </cfRule>
    <cfRule type="cellIs" dxfId="1334" priority="1053" operator="equal">
      <formula>"中止,製作"</formula>
    </cfRule>
    <cfRule type="containsText" dxfId="1333" priority="1054" operator="containsText" text="中止,製作,夏休,冬休,その他">
      <formula>NOT(ISERROR(SEARCH("中止,製作,夏休,冬休,その他",F416)))</formula>
    </cfRule>
    <cfRule type="containsText" dxfId="1332" priority="1055" operator="containsText" text="中止">
      <formula>NOT(ISERROR(SEARCH("中止",F416)))</formula>
    </cfRule>
  </conditionalFormatting>
  <conditionalFormatting sqref="F417:AG422">
    <cfRule type="containsText" dxfId="1331" priority="1044" operator="containsText" text="退">
      <formula>NOT(ISERROR(SEARCH("退",F417)))</formula>
    </cfRule>
    <cfRule type="containsText" dxfId="1330" priority="1045" operator="containsText" text="入">
      <formula>NOT(ISERROR(SEARCH("入",F417)))</formula>
    </cfRule>
    <cfRule type="containsText" dxfId="1329" priority="1046" operator="containsText" text="入,退">
      <formula>NOT(ISERROR(SEARCH("入,退",F417)))</formula>
    </cfRule>
    <cfRule type="containsText" dxfId="1328" priority="1047" operator="containsText" text="入,退">
      <formula>NOT(ISERROR(SEARCH("入,退",F417)))</formula>
    </cfRule>
    <cfRule type="cellIs" dxfId="1327" priority="1048" operator="equal">
      <formula>"休"</formula>
    </cfRule>
  </conditionalFormatting>
  <conditionalFormatting sqref="F417:AG422">
    <cfRule type="containsText" dxfId="1326" priority="1043" operator="containsText" text="外">
      <formula>NOT(ISERROR(SEARCH("外",F417)))</formula>
    </cfRule>
  </conditionalFormatting>
  <conditionalFormatting sqref="F423:AG423">
    <cfRule type="containsText" dxfId="1325" priority="1041" operator="containsText" text="日">
      <formula>NOT(ISERROR(SEARCH("日",F423)))</formula>
    </cfRule>
    <cfRule type="containsText" dxfId="1324" priority="1042" operator="containsText" text="土">
      <formula>NOT(ISERROR(SEARCH("土",F423)))</formula>
    </cfRule>
  </conditionalFormatting>
  <conditionalFormatting sqref="F423:AG423">
    <cfRule type="containsText" dxfId="1323" priority="1034" operator="containsText" text="その他">
      <formula>NOT(ISERROR(SEARCH("その他",F423)))</formula>
    </cfRule>
    <cfRule type="containsText" dxfId="1322" priority="1035" operator="containsText" text="冬休">
      <formula>NOT(ISERROR(SEARCH("冬休",F423)))</formula>
    </cfRule>
    <cfRule type="containsText" dxfId="1321" priority="1036" operator="containsText" text="夏休">
      <formula>NOT(ISERROR(SEARCH("夏休",F423)))</formula>
    </cfRule>
    <cfRule type="containsText" dxfId="1320" priority="1037" operator="containsText" text="製作">
      <formula>NOT(ISERROR(SEARCH("製作",F423)))</formula>
    </cfRule>
    <cfRule type="cellIs" dxfId="1319" priority="1038" operator="equal">
      <formula>"中止,製作"</formula>
    </cfRule>
    <cfRule type="containsText" dxfId="1318" priority="1039" operator="containsText" text="中止,製作,夏休,冬休,その他">
      <formula>NOT(ISERROR(SEARCH("中止,製作,夏休,冬休,その他",F423)))</formula>
    </cfRule>
    <cfRule type="containsText" dxfId="1317" priority="1040" operator="containsText" text="中止">
      <formula>NOT(ISERROR(SEARCH("中止",F423)))</formula>
    </cfRule>
  </conditionalFormatting>
  <conditionalFormatting sqref="F428:AG428">
    <cfRule type="containsText" dxfId="1316" priority="1032" operator="containsText" text="日">
      <formula>NOT(ISERROR(SEARCH("日",F428)))</formula>
    </cfRule>
    <cfRule type="containsText" dxfId="1315" priority="1033" operator="containsText" text="土">
      <formula>NOT(ISERROR(SEARCH("土",F428)))</formula>
    </cfRule>
  </conditionalFormatting>
  <conditionalFormatting sqref="F428:AG428">
    <cfRule type="containsText" dxfId="1314" priority="1025" operator="containsText" text="その他">
      <formula>NOT(ISERROR(SEARCH("その他",F428)))</formula>
    </cfRule>
    <cfRule type="containsText" dxfId="1313" priority="1026" operator="containsText" text="冬休">
      <formula>NOT(ISERROR(SEARCH("冬休",F428)))</formula>
    </cfRule>
    <cfRule type="containsText" dxfId="1312" priority="1027" operator="containsText" text="夏休">
      <formula>NOT(ISERROR(SEARCH("夏休",F428)))</formula>
    </cfRule>
    <cfRule type="containsText" dxfId="1311" priority="1028" operator="containsText" text="製作">
      <formula>NOT(ISERROR(SEARCH("製作",F428)))</formula>
    </cfRule>
    <cfRule type="cellIs" dxfId="1310" priority="1029" operator="equal">
      <formula>"中止,製作"</formula>
    </cfRule>
    <cfRule type="containsText" dxfId="1309" priority="1030" operator="containsText" text="中止,製作,夏休,冬休,その他">
      <formula>NOT(ISERROR(SEARCH("中止,製作,夏休,冬休,その他",F428)))</formula>
    </cfRule>
    <cfRule type="containsText" dxfId="1308" priority="1031" operator="containsText" text="中止">
      <formula>NOT(ISERROR(SEARCH("中止",F428)))</formula>
    </cfRule>
  </conditionalFormatting>
  <conditionalFormatting sqref="F417:F422">
    <cfRule type="containsText" dxfId="1307" priority="1024" operator="containsText" text="－">
      <formula>NOT(ISERROR(SEARCH("－",F417)))</formula>
    </cfRule>
  </conditionalFormatting>
  <conditionalFormatting sqref="G417:G422 H419:U421 V421:AG421">
    <cfRule type="containsText" dxfId="1306" priority="1023" operator="containsText" text="－">
      <formula>NOT(ISERROR(SEARCH("－",G417)))</formula>
    </cfRule>
  </conditionalFormatting>
  <conditionalFormatting sqref="G417:AG422">
    <cfRule type="containsText" dxfId="1305" priority="1022" operator="containsText" text="－">
      <formula>NOT(ISERROR(SEARCH("－",G417)))</formula>
    </cfRule>
  </conditionalFormatting>
  <conditionalFormatting sqref="F424:AG427">
    <cfRule type="containsText" dxfId="1304" priority="1017" operator="containsText" text="退">
      <formula>NOT(ISERROR(SEARCH("退",F424)))</formula>
    </cfRule>
    <cfRule type="containsText" dxfId="1303" priority="1018" operator="containsText" text="入">
      <formula>NOT(ISERROR(SEARCH("入",F424)))</formula>
    </cfRule>
    <cfRule type="containsText" dxfId="1302" priority="1019" operator="containsText" text="入,退">
      <formula>NOT(ISERROR(SEARCH("入,退",F424)))</formula>
    </cfRule>
    <cfRule type="containsText" dxfId="1301" priority="1020" operator="containsText" text="入,退">
      <formula>NOT(ISERROR(SEARCH("入,退",F424)))</formula>
    </cfRule>
    <cfRule type="cellIs" dxfId="1300" priority="1021" operator="equal">
      <formula>"休"</formula>
    </cfRule>
  </conditionalFormatting>
  <conditionalFormatting sqref="F424:AG427">
    <cfRule type="containsText" dxfId="1299" priority="1016" operator="containsText" text="外">
      <formula>NOT(ISERROR(SEARCH("外",F424)))</formula>
    </cfRule>
  </conditionalFormatting>
  <conditionalFormatting sqref="F424:AG427">
    <cfRule type="containsText" dxfId="1298" priority="1015" operator="containsText" text="－">
      <formula>NOT(ISERROR(SEARCH("－",F424)))</formula>
    </cfRule>
  </conditionalFormatting>
  <conditionalFormatting sqref="F429:AG432">
    <cfRule type="containsText" dxfId="1297" priority="1010" operator="containsText" text="退">
      <formula>NOT(ISERROR(SEARCH("退",F429)))</formula>
    </cfRule>
    <cfRule type="containsText" dxfId="1296" priority="1011" operator="containsText" text="入">
      <formula>NOT(ISERROR(SEARCH("入",F429)))</formula>
    </cfRule>
    <cfRule type="containsText" dxfId="1295" priority="1012" operator="containsText" text="入,退">
      <formula>NOT(ISERROR(SEARCH("入,退",F429)))</formula>
    </cfRule>
    <cfRule type="containsText" dxfId="1294" priority="1013" operator="containsText" text="入,退">
      <formula>NOT(ISERROR(SEARCH("入,退",F429)))</formula>
    </cfRule>
    <cfRule type="cellIs" dxfId="1293" priority="1014" operator="equal">
      <formula>"休"</formula>
    </cfRule>
  </conditionalFormatting>
  <conditionalFormatting sqref="F429:AG432">
    <cfRule type="containsText" dxfId="1292" priority="1009" operator="containsText" text="外">
      <formula>NOT(ISERROR(SEARCH("外",F429)))</formula>
    </cfRule>
  </conditionalFormatting>
  <conditionalFormatting sqref="F429:AG432">
    <cfRule type="containsText" dxfId="1291" priority="1008" operator="containsText" text="－">
      <formula>NOT(ISERROR(SEARCH("－",F429)))</formula>
    </cfRule>
  </conditionalFormatting>
  <conditionalFormatting sqref="F442:AG442">
    <cfRule type="containsText" dxfId="1290" priority="1006" operator="containsText" text="日">
      <formula>NOT(ISERROR(SEARCH("日",F442)))</formula>
    </cfRule>
    <cfRule type="containsText" dxfId="1289" priority="1007" operator="containsText" text="土">
      <formula>NOT(ISERROR(SEARCH("土",F442)))</formula>
    </cfRule>
  </conditionalFormatting>
  <conditionalFormatting sqref="F442:AG442">
    <cfRule type="containsText" dxfId="1288" priority="999" operator="containsText" text="その他">
      <formula>NOT(ISERROR(SEARCH("その他",F442)))</formula>
    </cfRule>
    <cfRule type="containsText" dxfId="1287" priority="1000" operator="containsText" text="冬休">
      <formula>NOT(ISERROR(SEARCH("冬休",F442)))</formula>
    </cfRule>
    <cfRule type="containsText" dxfId="1286" priority="1001" operator="containsText" text="夏休">
      <formula>NOT(ISERROR(SEARCH("夏休",F442)))</formula>
    </cfRule>
    <cfRule type="containsText" dxfId="1285" priority="1002" operator="containsText" text="製作">
      <formula>NOT(ISERROR(SEARCH("製作",F442)))</formula>
    </cfRule>
    <cfRule type="cellIs" dxfId="1284" priority="1003" operator="equal">
      <formula>"中止,製作"</formula>
    </cfRule>
    <cfRule type="containsText" dxfId="1283" priority="1004" operator="containsText" text="中止,製作,夏休,冬休,その他">
      <formula>NOT(ISERROR(SEARCH("中止,製作,夏休,冬休,その他",F442)))</formula>
    </cfRule>
    <cfRule type="containsText" dxfId="1282" priority="1005" operator="containsText" text="中止">
      <formula>NOT(ISERROR(SEARCH("中止",F442)))</formula>
    </cfRule>
  </conditionalFormatting>
  <conditionalFormatting sqref="F443:AG448">
    <cfRule type="containsText" dxfId="1281" priority="994" operator="containsText" text="退">
      <formula>NOT(ISERROR(SEARCH("退",F443)))</formula>
    </cfRule>
    <cfRule type="containsText" dxfId="1280" priority="995" operator="containsText" text="入">
      <formula>NOT(ISERROR(SEARCH("入",F443)))</formula>
    </cfRule>
    <cfRule type="containsText" dxfId="1279" priority="996" operator="containsText" text="入,退">
      <formula>NOT(ISERROR(SEARCH("入,退",F443)))</formula>
    </cfRule>
    <cfRule type="containsText" dxfId="1278" priority="997" operator="containsText" text="入,退">
      <formula>NOT(ISERROR(SEARCH("入,退",F443)))</formula>
    </cfRule>
    <cfRule type="cellIs" dxfId="1277" priority="998" operator="equal">
      <formula>"休"</formula>
    </cfRule>
  </conditionalFormatting>
  <conditionalFormatting sqref="F443:AG448">
    <cfRule type="containsText" dxfId="1276" priority="993" operator="containsText" text="外">
      <formula>NOT(ISERROR(SEARCH("外",F443)))</formula>
    </cfRule>
  </conditionalFormatting>
  <conditionalFormatting sqref="F449:AG449">
    <cfRule type="containsText" dxfId="1275" priority="991" operator="containsText" text="日">
      <formula>NOT(ISERROR(SEARCH("日",F449)))</formula>
    </cfRule>
    <cfRule type="containsText" dxfId="1274" priority="992" operator="containsText" text="土">
      <formula>NOT(ISERROR(SEARCH("土",F449)))</formula>
    </cfRule>
  </conditionalFormatting>
  <conditionalFormatting sqref="F449:AG449">
    <cfRule type="containsText" dxfId="1273" priority="984" operator="containsText" text="その他">
      <formula>NOT(ISERROR(SEARCH("その他",F449)))</formula>
    </cfRule>
    <cfRule type="containsText" dxfId="1272" priority="985" operator="containsText" text="冬休">
      <formula>NOT(ISERROR(SEARCH("冬休",F449)))</formula>
    </cfRule>
    <cfRule type="containsText" dxfId="1271" priority="986" operator="containsText" text="夏休">
      <formula>NOT(ISERROR(SEARCH("夏休",F449)))</formula>
    </cfRule>
    <cfRule type="containsText" dxfId="1270" priority="987" operator="containsText" text="製作">
      <formula>NOT(ISERROR(SEARCH("製作",F449)))</formula>
    </cfRule>
    <cfRule type="cellIs" dxfId="1269" priority="988" operator="equal">
      <formula>"中止,製作"</formula>
    </cfRule>
    <cfRule type="containsText" dxfId="1268" priority="989" operator="containsText" text="中止,製作,夏休,冬休,その他">
      <formula>NOT(ISERROR(SEARCH("中止,製作,夏休,冬休,その他",F449)))</formula>
    </cfRule>
    <cfRule type="containsText" dxfId="1267" priority="990" operator="containsText" text="中止">
      <formula>NOT(ISERROR(SEARCH("中止",F449)))</formula>
    </cfRule>
  </conditionalFormatting>
  <conditionalFormatting sqref="F454:AG454">
    <cfRule type="containsText" dxfId="1266" priority="982" operator="containsText" text="日">
      <formula>NOT(ISERROR(SEARCH("日",F454)))</formula>
    </cfRule>
    <cfRule type="containsText" dxfId="1265" priority="983" operator="containsText" text="土">
      <formula>NOT(ISERROR(SEARCH("土",F454)))</formula>
    </cfRule>
  </conditionalFormatting>
  <conditionalFormatting sqref="F454:AG454">
    <cfRule type="containsText" dxfId="1264" priority="975" operator="containsText" text="その他">
      <formula>NOT(ISERROR(SEARCH("その他",F454)))</formula>
    </cfRule>
    <cfRule type="containsText" dxfId="1263" priority="976" operator="containsText" text="冬休">
      <formula>NOT(ISERROR(SEARCH("冬休",F454)))</formula>
    </cfRule>
    <cfRule type="containsText" dxfId="1262" priority="977" operator="containsText" text="夏休">
      <formula>NOT(ISERROR(SEARCH("夏休",F454)))</formula>
    </cfRule>
    <cfRule type="containsText" dxfId="1261" priority="978" operator="containsText" text="製作">
      <formula>NOT(ISERROR(SEARCH("製作",F454)))</formula>
    </cfRule>
    <cfRule type="cellIs" dxfId="1260" priority="979" operator="equal">
      <formula>"中止,製作"</formula>
    </cfRule>
    <cfRule type="containsText" dxfId="1259" priority="980" operator="containsText" text="中止,製作,夏休,冬休,その他">
      <formula>NOT(ISERROR(SEARCH("中止,製作,夏休,冬休,その他",F454)))</formula>
    </cfRule>
    <cfRule type="containsText" dxfId="1258" priority="981" operator="containsText" text="中止">
      <formula>NOT(ISERROR(SEARCH("中止",F454)))</formula>
    </cfRule>
  </conditionalFormatting>
  <conditionalFormatting sqref="F443:F448">
    <cfRule type="containsText" dxfId="1257" priority="974" operator="containsText" text="－">
      <formula>NOT(ISERROR(SEARCH("－",F443)))</formula>
    </cfRule>
  </conditionalFormatting>
  <conditionalFormatting sqref="G443:G448 H445:U447 V447:AG447">
    <cfRule type="containsText" dxfId="1256" priority="973" operator="containsText" text="－">
      <formula>NOT(ISERROR(SEARCH("－",G443)))</formula>
    </cfRule>
  </conditionalFormatting>
  <conditionalFormatting sqref="G443:AG448">
    <cfRule type="containsText" dxfId="1255" priority="972" operator="containsText" text="－">
      <formula>NOT(ISERROR(SEARCH("－",G443)))</formula>
    </cfRule>
  </conditionalFormatting>
  <conditionalFormatting sqref="F450:AG453">
    <cfRule type="containsText" dxfId="1254" priority="967" operator="containsText" text="退">
      <formula>NOT(ISERROR(SEARCH("退",F450)))</formula>
    </cfRule>
    <cfRule type="containsText" dxfId="1253" priority="968" operator="containsText" text="入">
      <formula>NOT(ISERROR(SEARCH("入",F450)))</formula>
    </cfRule>
    <cfRule type="containsText" dxfId="1252" priority="969" operator="containsText" text="入,退">
      <formula>NOT(ISERROR(SEARCH("入,退",F450)))</formula>
    </cfRule>
    <cfRule type="containsText" dxfId="1251" priority="970" operator="containsText" text="入,退">
      <formula>NOT(ISERROR(SEARCH("入,退",F450)))</formula>
    </cfRule>
    <cfRule type="cellIs" dxfId="1250" priority="971" operator="equal">
      <formula>"休"</formula>
    </cfRule>
  </conditionalFormatting>
  <conditionalFormatting sqref="F450:AG453">
    <cfRule type="containsText" dxfId="1249" priority="966" operator="containsText" text="外">
      <formula>NOT(ISERROR(SEARCH("外",F450)))</formula>
    </cfRule>
  </conditionalFormatting>
  <conditionalFormatting sqref="F450:AG453">
    <cfRule type="containsText" dxfId="1248" priority="965" operator="containsText" text="－">
      <formula>NOT(ISERROR(SEARCH("－",F450)))</formula>
    </cfRule>
  </conditionalFormatting>
  <conditionalFormatting sqref="F455:AG458">
    <cfRule type="containsText" dxfId="1247" priority="960" operator="containsText" text="退">
      <formula>NOT(ISERROR(SEARCH("退",F455)))</formula>
    </cfRule>
    <cfRule type="containsText" dxfId="1246" priority="961" operator="containsText" text="入">
      <formula>NOT(ISERROR(SEARCH("入",F455)))</formula>
    </cfRule>
    <cfRule type="containsText" dxfId="1245" priority="962" operator="containsText" text="入,退">
      <formula>NOT(ISERROR(SEARCH("入,退",F455)))</formula>
    </cfRule>
    <cfRule type="containsText" dxfId="1244" priority="963" operator="containsText" text="入,退">
      <formula>NOT(ISERROR(SEARCH("入,退",F455)))</formula>
    </cfRule>
    <cfRule type="cellIs" dxfId="1243" priority="964" operator="equal">
      <formula>"休"</formula>
    </cfRule>
  </conditionalFormatting>
  <conditionalFormatting sqref="F455:AG458">
    <cfRule type="containsText" dxfId="1242" priority="959" operator="containsText" text="外">
      <formula>NOT(ISERROR(SEARCH("外",F455)))</formula>
    </cfRule>
  </conditionalFormatting>
  <conditionalFormatting sqref="F455:AG458">
    <cfRule type="containsText" dxfId="1241" priority="958" operator="containsText" text="－">
      <formula>NOT(ISERROR(SEARCH("－",F455)))</formula>
    </cfRule>
  </conditionalFormatting>
  <conditionalFormatting sqref="F462:AG462">
    <cfRule type="containsText" dxfId="1240" priority="956" operator="containsText" text="日">
      <formula>NOT(ISERROR(SEARCH("日",F462)))</formula>
    </cfRule>
    <cfRule type="containsText" dxfId="1239" priority="957" operator="containsText" text="土">
      <formula>NOT(ISERROR(SEARCH("土",F462)))</formula>
    </cfRule>
  </conditionalFormatting>
  <conditionalFormatting sqref="F462:AG462">
    <cfRule type="containsText" dxfId="1238" priority="949" operator="containsText" text="その他">
      <formula>NOT(ISERROR(SEARCH("その他",F462)))</formula>
    </cfRule>
    <cfRule type="containsText" dxfId="1237" priority="950" operator="containsText" text="冬休">
      <formula>NOT(ISERROR(SEARCH("冬休",F462)))</formula>
    </cfRule>
    <cfRule type="containsText" dxfId="1236" priority="951" operator="containsText" text="夏休">
      <formula>NOT(ISERROR(SEARCH("夏休",F462)))</formula>
    </cfRule>
    <cfRule type="containsText" dxfId="1235" priority="952" operator="containsText" text="製作">
      <formula>NOT(ISERROR(SEARCH("製作",F462)))</formula>
    </cfRule>
    <cfRule type="cellIs" dxfId="1234" priority="953" operator="equal">
      <formula>"中止,製作"</formula>
    </cfRule>
    <cfRule type="containsText" dxfId="1233" priority="954" operator="containsText" text="中止,製作,夏休,冬休,その他">
      <formula>NOT(ISERROR(SEARCH("中止,製作,夏休,冬休,その他",F462)))</formula>
    </cfRule>
    <cfRule type="containsText" dxfId="1232" priority="955" operator="containsText" text="中止">
      <formula>NOT(ISERROR(SEARCH("中止",F462)))</formula>
    </cfRule>
  </conditionalFormatting>
  <conditionalFormatting sqref="F463:AG468">
    <cfRule type="containsText" dxfId="1231" priority="944" operator="containsText" text="退">
      <formula>NOT(ISERROR(SEARCH("退",F463)))</formula>
    </cfRule>
    <cfRule type="containsText" dxfId="1230" priority="945" operator="containsText" text="入">
      <formula>NOT(ISERROR(SEARCH("入",F463)))</formula>
    </cfRule>
    <cfRule type="containsText" dxfId="1229" priority="946" operator="containsText" text="入,退">
      <formula>NOT(ISERROR(SEARCH("入,退",F463)))</formula>
    </cfRule>
    <cfRule type="containsText" dxfId="1228" priority="947" operator="containsText" text="入,退">
      <formula>NOT(ISERROR(SEARCH("入,退",F463)))</formula>
    </cfRule>
    <cfRule type="cellIs" dxfId="1227" priority="948" operator="equal">
      <formula>"休"</formula>
    </cfRule>
  </conditionalFormatting>
  <conditionalFormatting sqref="F463:AG468">
    <cfRule type="containsText" dxfId="1226" priority="943" operator="containsText" text="外">
      <formula>NOT(ISERROR(SEARCH("外",F463)))</formula>
    </cfRule>
  </conditionalFormatting>
  <conditionalFormatting sqref="F469:AG469">
    <cfRule type="containsText" dxfId="1225" priority="941" operator="containsText" text="日">
      <formula>NOT(ISERROR(SEARCH("日",F469)))</formula>
    </cfRule>
    <cfRule type="containsText" dxfId="1224" priority="942" operator="containsText" text="土">
      <formula>NOT(ISERROR(SEARCH("土",F469)))</formula>
    </cfRule>
  </conditionalFormatting>
  <conditionalFormatting sqref="F469:AG469">
    <cfRule type="containsText" dxfId="1223" priority="934" operator="containsText" text="その他">
      <formula>NOT(ISERROR(SEARCH("その他",F469)))</formula>
    </cfRule>
    <cfRule type="containsText" dxfId="1222" priority="935" operator="containsText" text="冬休">
      <formula>NOT(ISERROR(SEARCH("冬休",F469)))</formula>
    </cfRule>
    <cfRule type="containsText" dxfId="1221" priority="936" operator="containsText" text="夏休">
      <formula>NOT(ISERROR(SEARCH("夏休",F469)))</formula>
    </cfRule>
    <cfRule type="containsText" dxfId="1220" priority="937" operator="containsText" text="製作">
      <formula>NOT(ISERROR(SEARCH("製作",F469)))</formula>
    </cfRule>
    <cfRule type="cellIs" dxfId="1219" priority="938" operator="equal">
      <formula>"中止,製作"</formula>
    </cfRule>
    <cfRule type="containsText" dxfId="1218" priority="939" operator="containsText" text="中止,製作,夏休,冬休,その他">
      <formula>NOT(ISERROR(SEARCH("中止,製作,夏休,冬休,その他",F469)))</formula>
    </cfRule>
    <cfRule type="containsText" dxfId="1217" priority="940" operator="containsText" text="中止">
      <formula>NOT(ISERROR(SEARCH("中止",F469)))</formula>
    </cfRule>
  </conditionalFormatting>
  <conditionalFormatting sqref="F474:AG474">
    <cfRule type="containsText" dxfId="1216" priority="932" operator="containsText" text="日">
      <formula>NOT(ISERROR(SEARCH("日",F474)))</formula>
    </cfRule>
    <cfRule type="containsText" dxfId="1215" priority="933" operator="containsText" text="土">
      <formula>NOT(ISERROR(SEARCH("土",F474)))</formula>
    </cfRule>
  </conditionalFormatting>
  <conditionalFormatting sqref="F474:AG474">
    <cfRule type="containsText" dxfId="1214" priority="925" operator="containsText" text="その他">
      <formula>NOT(ISERROR(SEARCH("その他",F474)))</formula>
    </cfRule>
    <cfRule type="containsText" dxfId="1213" priority="926" operator="containsText" text="冬休">
      <formula>NOT(ISERROR(SEARCH("冬休",F474)))</formula>
    </cfRule>
    <cfRule type="containsText" dxfId="1212" priority="927" operator="containsText" text="夏休">
      <formula>NOT(ISERROR(SEARCH("夏休",F474)))</formula>
    </cfRule>
    <cfRule type="containsText" dxfId="1211" priority="928" operator="containsText" text="製作">
      <formula>NOT(ISERROR(SEARCH("製作",F474)))</formula>
    </cfRule>
    <cfRule type="cellIs" dxfId="1210" priority="929" operator="equal">
      <formula>"中止,製作"</formula>
    </cfRule>
    <cfRule type="containsText" dxfId="1209" priority="930" operator="containsText" text="中止,製作,夏休,冬休,その他">
      <formula>NOT(ISERROR(SEARCH("中止,製作,夏休,冬休,その他",F474)))</formula>
    </cfRule>
    <cfRule type="containsText" dxfId="1208" priority="931" operator="containsText" text="中止">
      <formula>NOT(ISERROR(SEARCH("中止",F474)))</formula>
    </cfRule>
  </conditionalFormatting>
  <conditionalFormatting sqref="F463:F468">
    <cfRule type="containsText" dxfId="1207" priority="924" operator="containsText" text="－">
      <formula>NOT(ISERROR(SEARCH("－",F463)))</formula>
    </cfRule>
  </conditionalFormatting>
  <conditionalFormatting sqref="G463:G468 H465:U467 V467:AG467">
    <cfRule type="containsText" dxfId="1206" priority="923" operator="containsText" text="－">
      <formula>NOT(ISERROR(SEARCH("－",G463)))</formula>
    </cfRule>
  </conditionalFormatting>
  <conditionalFormatting sqref="G463:AG468">
    <cfRule type="containsText" dxfId="1205" priority="922" operator="containsText" text="－">
      <formula>NOT(ISERROR(SEARCH("－",G463)))</formula>
    </cfRule>
  </conditionalFormatting>
  <conditionalFormatting sqref="F470:AG473">
    <cfRule type="containsText" dxfId="1204" priority="917" operator="containsText" text="退">
      <formula>NOT(ISERROR(SEARCH("退",F470)))</formula>
    </cfRule>
    <cfRule type="containsText" dxfId="1203" priority="918" operator="containsText" text="入">
      <formula>NOT(ISERROR(SEARCH("入",F470)))</formula>
    </cfRule>
    <cfRule type="containsText" dxfId="1202" priority="919" operator="containsText" text="入,退">
      <formula>NOT(ISERROR(SEARCH("入,退",F470)))</formula>
    </cfRule>
    <cfRule type="containsText" dxfId="1201" priority="920" operator="containsText" text="入,退">
      <formula>NOT(ISERROR(SEARCH("入,退",F470)))</formula>
    </cfRule>
    <cfRule type="cellIs" dxfId="1200" priority="921" operator="equal">
      <formula>"休"</formula>
    </cfRule>
  </conditionalFormatting>
  <conditionalFormatting sqref="F470:AG473">
    <cfRule type="containsText" dxfId="1199" priority="916" operator="containsText" text="外">
      <formula>NOT(ISERROR(SEARCH("外",F470)))</formula>
    </cfRule>
  </conditionalFormatting>
  <conditionalFormatting sqref="F470:AG473">
    <cfRule type="containsText" dxfId="1198" priority="915" operator="containsText" text="－">
      <formula>NOT(ISERROR(SEARCH("－",F470)))</formula>
    </cfRule>
  </conditionalFormatting>
  <conditionalFormatting sqref="F475:AG478">
    <cfRule type="containsText" dxfId="1197" priority="910" operator="containsText" text="退">
      <formula>NOT(ISERROR(SEARCH("退",F475)))</formula>
    </cfRule>
    <cfRule type="containsText" dxfId="1196" priority="911" operator="containsText" text="入">
      <formula>NOT(ISERROR(SEARCH("入",F475)))</formula>
    </cfRule>
    <cfRule type="containsText" dxfId="1195" priority="912" operator="containsText" text="入,退">
      <formula>NOT(ISERROR(SEARCH("入,退",F475)))</formula>
    </cfRule>
    <cfRule type="containsText" dxfId="1194" priority="913" operator="containsText" text="入,退">
      <formula>NOT(ISERROR(SEARCH("入,退",F475)))</formula>
    </cfRule>
    <cfRule type="cellIs" dxfId="1193" priority="914" operator="equal">
      <formula>"休"</formula>
    </cfRule>
  </conditionalFormatting>
  <conditionalFormatting sqref="F475:AG478">
    <cfRule type="containsText" dxfId="1192" priority="909" operator="containsText" text="外">
      <formula>NOT(ISERROR(SEARCH("外",F475)))</formula>
    </cfRule>
  </conditionalFormatting>
  <conditionalFormatting sqref="F475:AG478">
    <cfRule type="containsText" dxfId="1191" priority="908" operator="containsText" text="－">
      <formula>NOT(ISERROR(SEARCH("－",F475)))</formula>
    </cfRule>
  </conditionalFormatting>
  <conditionalFormatting sqref="F482:AG482">
    <cfRule type="containsText" dxfId="1190" priority="906" operator="containsText" text="日">
      <formula>NOT(ISERROR(SEARCH("日",F482)))</formula>
    </cfRule>
    <cfRule type="containsText" dxfId="1189" priority="907" operator="containsText" text="土">
      <formula>NOT(ISERROR(SEARCH("土",F482)))</formula>
    </cfRule>
  </conditionalFormatting>
  <conditionalFormatting sqref="F482:AG482">
    <cfRule type="containsText" dxfId="1188" priority="899" operator="containsText" text="その他">
      <formula>NOT(ISERROR(SEARCH("その他",F482)))</formula>
    </cfRule>
    <cfRule type="containsText" dxfId="1187" priority="900" operator="containsText" text="冬休">
      <formula>NOT(ISERROR(SEARCH("冬休",F482)))</formula>
    </cfRule>
    <cfRule type="containsText" dxfId="1186" priority="901" operator="containsText" text="夏休">
      <formula>NOT(ISERROR(SEARCH("夏休",F482)))</formula>
    </cfRule>
    <cfRule type="containsText" dxfId="1185" priority="902" operator="containsText" text="製作">
      <formula>NOT(ISERROR(SEARCH("製作",F482)))</formula>
    </cfRule>
    <cfRule type="cellIs" dxfId="1184" priority="903" operator="equal">
      <formula>"中止,製作"</formula>
    </cfRule>
    <cfRule type="containsText" dxfId="1183" priority="904" operator="containsText" text="中止,製作,夏休,冬休,その他">
      <formula>NOT(ISERROR(SEARCH("中止,製作,夏休,冬休,その他",F482)))</formula>
    </cfRule>
    <cfRule type="containsText" dxfId="1182" priority="905" operator="containsText" text="中止">
      <formula>NOT(ISERROR(SEARCH("中止",F482)))</formula>
    </cfRule>
  </conditionalFormatting>
  <conditionalFormatting sqref="F483:AG488">
    <cfRule type="containsText" dxfId="1181" priority="894" operator="containsText" text="退">
      <formula>NOT(ISERROR(SEARCH("退",F483)))</formula>
    </cfRule>
    <cfRule type="containsText" dxfId="1180" priority="895" operator="containsText" text="入">
      <formula>NOT(ISERROR(SEARCH("入",F483)))</formula>
    </cfRule>
    <cfRule type="containsText" dxfId="1179" priority="896" operator="containsText" text="入,退">
      <formula>NOT(ISERROR(SEARCH("入,退",F483)))</formula>
    </cfRule>
    <cfRule type="containsText" dxfId="1178" priority="897" operator="containsText" text="入,退">
      <formula>NOT(ISERROR(SEARCH("入,退",F483)))</formula>
    </cfRule>
    <cfRule type="cellIs" dxfId="1177" priority="898" operator="equal">
      <formula>"休"</formula>
    </cfRule>
  </conditionalFormatting>
  <conditionalFormatting sqref="F483:AG488">
    <cfRule type="containsText" dxfId="1176" priority="893" operator="containsText" text="外">
      <formula>NOT(ISERROR(SEARCH("外",F483)))</formula>
    </cfRule>
  </conditionalFormatting>
  <conditionalFormatting sqref="F489:AG489">
    <cfRule type="containsText" dxfId="1175" priority="891" operator="containsText" text="日">
      <formula>NOT(ISERROR(SEARCH("日",F489)))</formula>
    </cfRule>
    <cfRule type="containsText" dxfId="1174" priority="892" operator="containsText" text="土">
      <formula>NOT(ISERROR(SEARCH("土",F489)))</formula>
    </cfRule>
  </conditionalFormatting>
  <conditionalFormatting sqref="F489:AG489">
    <cfRule type="containsText" dxfId="1173" priority="884" operator="containsText" text="その他">
      <formula>NOT(ISERROR(SEARCH("その他",F489)))</formula>
    </cfRule>
    <cfRule type="containsText" dxfId="1172" priority="885" operator="containsText" text="冬休">
      <formula>NOT(ISERROR(SEARCH("冬休",F489)))</formula>
    </cfRule>
    <cfRule type="containsText" dxfId="1171" priority="886" operator="containsText" text="夏休">
      <formula>NOT(ISERROR(SEARCH("夏休",F489)))</formula>
    </cfRule>
    <cfRule type="containsText" dxfId="1170" priority="887" operator="containsText" text="製作">
      <formula>NOT(ISERROR(SEARCH("製作",F489)))</formula>
    </cfRule>
    <cfRule type="cellIs" dxfId="1169" priority="888" operator="equal">
      <formula>"中止,製作"</formula>
    </cfRule>
    <cfRule type="containsText" dxfId="1168" priority="889" operator="containsText" text="中止,製作,夏休,冬休,その他">
      <formula>NOT(ISERROR(SEARCH("中止,製作,夏休,冬休,その他",F489)))</formula>
    </cfRule>
    <cfRule type="containsText" dxfId="1167" priority="890" operator="containsText" text="中止">
      <formula>NOT(ISERROR(SEARCH("中止",F489)))</formula>
    </cfRule>
  </conditionalFormatting>
  <conditionalFormatting sqref="F494:AG494">
    <cfRule type="containsText" dxfId="1166" priority="882" operator="containsText" text="日">
      <formula>NOT(ISERROR(SEARCH("日",F494)))</formula>
    </cfRule>
    <cfRule type="containsText" dxfId="1165" priority="883" operator="containsText" text="土">
      <formula>NOT(ISERROR(SEARCH("土",F494)))</formula>
    </cfRule>
  </conditionalFormatting>
  <conditionalFormatting sqref="F494:AG494">
    <cfRule type="containsText" dxfId="1164" priority="875" operator="containsText" text="その他">
      <formula>NOT(ISERROR(SEARCH("その他",F494)))</formula>
    </cfRule>
    <cfRule type="containsText" dxfId="1163" priority="876" operator="containsText" text="冬休">
      <formula>NOT(ISERROR(SEARCH("冬休",F494)))</formula>
    </cfRule>
    <cfRule type="containsText" dxfId="1162" priority="877" operator="containsText" text="夏休">
      <formula>NOT(ISERROR(SEARCH("夏休",F494)))</formula>
    </cfRule>
    <cfRule type="containsText" dxfId="1161" priority="878" operator="containsText" text="製作">
      <formula>NOT(ISERROR(SEARCH("製作",F494)))</formula>
    </cfRule>
    <cfRule type="cellIs" dxfId="1160" priority="879" operator="equal">
      <formula>"中止,製作"</formula>
    </cfRule>
    <cfRule type="containsText" dxfId="1159" priority="880" operator="containsText" text="中止,製作,夏休,冬休,その他">
      <formula>NOT(ISERROR(SEARCH("中止,製作,夏休,冬休,その他",F494)))</formula>
    </cfRule>
    <cfRule type="containsText" dxfId="1158" priority="881" operator="containsText" text="中止">
      <formula>NOT(ISERROR(SEARCH("中止",F494)))</formula>
    </cfRule>
  </conditionalFormatting>
  <conditionalFormatting sqref="F483:F488">
    <cfRule type="containsText" dxfId="1157" priority="874" operator="containsText" text="－">
      <formula>NOT(ISERROR(SEARCH("－",F483)))</formula>
    </cfRule>
  </conditionalFormatting>
  <conditionalFormatting sqref="G483:G488 H485:U487 V487:AG487">
    <cfRule type="containsText" dxfId="1156" priority="873" operator="containsText" text="－">
      <formula>NOT(ISERROR(SEARCH("－",G483)))</formula>
    </cfRule>
  </conditionalFormatting>
  <conditionalFormatting sqref="G483:AG488">
    <cfRule type="containsText" dxfId="1155" priority="872" operator="containsText" text="－">
      <formula>NOT(ISERROR(SEARCH("－",G483)))</formula>
    </cfRule>
  </conditionalFormatting>
  <conditionalFormatting sqref="F490:AG493">
    <cfRule type="containsText" dxfId="1154" priority="867" operator="containsText" text="退">
      <formula>NOT(ISERROR(SEARCH("退",F490)))</formula>
    </cfRule>
    <cfRule type="containsText" dxfId="1153" priority="868" operator="containsText" text="入">
      <formula>NOT(ISERROR(SEARCH("入",F490)))</formula>
    </cfRule>
    <cfRule type="containsText" dxfId="1152" priority="869" operator="containsText" text="入,退">
      <formula>NOT(ISERROR(SEARCH("入,退",F490)))</formula>
    </cfRule>
    <cfRule type="containsText" dxfId="1151" priority="870" operator="containsText" text="入,退">
      <formula>NOT(ISERROR(SEARCH("入,退",F490)))</formula>
    </cfRule>
    <cfRule type="cellIs" dxfId="1150" priority="871" operator="equal">
      <formula>"休"</formula>
    </cfRule>
  </conditionalFormatting>
  <conditionalFormatting sqref="F490:AG493">
    <cfRule type="containsText" dxfId="1149" priority="866" operator="containsText" text="外">
      <formula>NOT(ISERROR(SEARCH("外",F490)))</formula>
    </cfRule>
  </conditionalFormatting>
  <conditionalFormatting sqref="F490:AG493">
    <cfRule type="containsText" dxfId="1148" priority="865" operator="containsText" text="－">
      <formula>NOT(ISERROR(SEARCH("－",F490)))</formula>
    </cfRule>
  </conditionalFormatting>
  <conditionalFormatting sqref="F495:AG498">
    <cfRule type="containsText" dxfId="1147" priority="860" operator="containsText" text="退">
      <formula>NOT(ISERROR(SEARCH("退",F495)))</formula>
    </cfRule>
    <cfRule type="containsText" dxfId="1146" priority="861" operator="containsText" text="入">
      <formula>NOT(ISERROR(SEARCH("入",F495)))</formula>
    </cfRule>
    <cfRule type="containsText" dxfId="1145" priority="862" operator="containsText" text="入,退">
      <formula>NOT(ISERROR(SEARCH("入,退",F495)))</formula>
    </cfRule>
    <cfRule type="containsText" dxfId="1144" priority="863" operator="containsText" text="入,退">
      <formula>NOT(ISERROR(SEARCH("入,退",F495)))</formula>
    </cfRule>
    <cfRule type="cellIs" dxfId="1143" priority="864" operator="equal">
      <formula>"休"</formula>
    </cfRule>
  </conditionalFormatting>
  <conditionalFormatting sqref="F495:AG498">
    <cfRule type="containsText" dxfId="1142" priority="859" operator="containsText" text="外">
      <formula>NOT(ISERROR(SEARCH("外",F495)))</formula>
    </cfRule>
  </conditionalFormatting>
  <conditionalFormatting sqref="F495:AG498">
    <cfRule type="containsText" dxfId="1141" priority="858" operator="containsText" text="－">
      <formula>NOT(ISERROR(SEARCH("－",F495)))</formula>
    </cfRule>
  </conditionalFormatting>
  <conditionalFormatting sqref="F502:AG502">
    <cfRule type="containsText" dxfId="1140" priority="856" operator="containsText" text="日">
      <formula>NOT(ISERROR(SEARCH("日",F502)))</formula>
    </cfRule>
    <cfRule type="containsText" dxfId="1139" priority="857" operator="containsText" text="土">
      <formula>NOT(ISERROR(SEARCH("土",F502)))</formula>
    </cfRule>
  </conditionalFormatting>
  <conditionalFormatting sqref="F502:AG502">
    <cfRule type="containsText" dxfId="1138" priority="849" operator="containsText" text="その他">
      <formula>NOT(ISERROR(SEARCH("その他",F502)))</formula>
    </cfRule>
    <cfRule type="containsText" dxfId="1137" priority="850" operator="containsText" text="冬休">
      <formula>NOT(ISERROR(SEARCH("冬休",F502)))</formula>
    </cfRule>
    <cfRule type="containsText" dxfId="1136" priority="851" operator="containsText" text="夏休">
      <formula>NOT(ISERROR(SEARCH("夏休",F502)))</formula>
    </cfRule>
    <cfRule type="containsText" dxfId="1135" priority="852" operator="containsText" text="製作">
      <formula>NOT(ISERROR(SEARCH("製作",F502)))</formula>
    </cfRule>
    <cfRule type="cellIs" dxfId="1134" priority="853" operator="equal">
      <formula>"中止,製作"</formula>
    </cfRule>
    <cfRule type="containsText" dxfId="1133" priority="854" operator="containsText" text="中止,製作,夏休,冬休,その他">
      <formula>NOT(ISERROR(SEARCH("中止,製作,夏休,冬休,その他",F502)))</formula>
    </cfRule>
    <cfRule type="containsText" dxfId="1132" priority="855" operator="containsText" text="中止">
      <formula>NOT(ISERROR(SEARCH("中止",F502)))</formula>
    </cfRule>
  </conditionalFormatting>
  <conditionalFormatting sqref="F503:AG508">
    <cfRule type="containsText" dxfId="1131" priority="844" operator="containsText" text="退">
      <formula>NOT(ISERROR(SEARCH("退",F503)))</formula>
    </cfRule>
    <cfRule type="containsText" dxfId="1130" priority="845" operator="containsText" text="入">
      <formula>NOT(ISERROR(SEARCH("入",F503)))</formula>
    </cfRule>
    <cfRule type="containsText" dxfId="1129" priority="846" operator="containsText" text="入,退">
      <formula>NOT(ISERROR(SEARCH("入,退",F503)))</formula>
    </cfRule>
    <cfRule type="containsText" dxfId="1128" priority="847" operator="containsText" text="入,退">
      <formula>NOT(ISERROR(SEARCH("入,退",F503)))</formula>
    </cfRule>
    <cfRule type="cellIs" dxfId="1127" priority="848" operator="equal">
      <formula>"休"</formula>
    </cfRule>
  </conditionalFormatting>
  <conditionalFormatting sqref="F503:AG508">
    <cfRule type="containsText" dxfId="1126" priority="843" operator="containsText" text="外">
      <formula>NOT(ISERROR(SEARCH("外",F503)))</formula>
    </cfRule>
  </conditionalFormatting>
  <conditionalFormatting sqref="F509:AG509">
    <cfRule type="containsText" dxfId="1125" priority="841" operator="containsText" text="日">
      <formula>NOT(ISERROR(SEARCH("日",F509)))</formula>
    </cfRule>
    <cfRule type="containsText" dxfId="1124" priority="842" operator="containsText" text="土">
      <formula>NOT(ISERROR(SEARCH("土",F509)))</formula>
    </cfRule>
  </conditionalFormatting>
  <conditionalFormatting sqref="F509:AG509">
    <cfRule type="containsText" dxfId="1123" priority="834" operator="containsText" text="その他">
      <formula>NOT(ISERROR(SEARCH("その他",F509)))</formula>
    </cfRule>
    <cfRule type="containsText" dxfId="1122" priority="835" operator="containsText" text="冬休">
      <formula>NOT(ISERROR(SEARCH("冬休",F509)))</formula>
    </cfRule>
    <cfRule type="containsText" dxfId="1121" priority="836" operator="containsText" text="夏休">
      <formula>NOT(ISERROR(SEARCH("夏休",F509)))</formula>
    </cfRule>
    <cfRule type="containsText" dxfId="1120" priority="837" operator="containsText" text="製作">
      <formula>NOT(ISERROR(SEARCH("製作",F509)))</formula>
    </cfRule>
    <cfRule type="cellIs" dxfId="1119" priority="838" operator="equal">
      <formula>"中止,製作"</formula>
    </cfRule>
    <cfRule type="containsText" dxfId="1118" priority="839" operator="containsText" text="中止,製作,夏休,冬休,その他">
      <formula>NOT(ISERROR(SEARCH("中止,製作,夏休,冬休,その他",F509)))</formula>
    </cfRule>
    <cfRule type="containsText" dxfId="1117" priority="840" operator="containsText" text="中止">
      <formula>NOT(ISERROR(SEARCH("中止",F509)))</formula>
    </cfRule>
  </conditionalFormatting>
  <conditionalFormatting sqref="F514:AG514">
    <cfRule type="containsText" dxfId="1116" priority="832" operator="containsText" text="日">
      <formula>NOT(ISERROR(SEARCH("日",F514)))</formula>
    </cfRule>
    <cfRule type="containsText" dxfId="1115" priority="833" operator="containsText" text="土">
      <formula>NOT(ISERROR(SEARCH("土",F514)))</formula>
    </cfRule>
  </conditionalFormatting>
  <conditionalFormatting sqref="F514:AG514">
    <cfRule type="containsText" dxfId="1114" priority="825" operator="containsText" text="その他">
      <formula>NOT(ISERROR(SEARCH("その他",F514)))</formula>
    </cfRule>
    <cfRule type="containsText" dxfId="1113" priority="826" operator="containsText" text="冬休">
      <formula>NOT(ISERROR(SEARCH("冬休",F514)))</formula>
    </cfRule>
    <cfRule type="containsText" dxfId="1112" priority="827" operator="containsText" text="夏休">
      <formula>NOT(ISERROR(SEARCH("夏休",F514)))</formula>
    </cfRule>
    <cfRule type="containsText" dxfId="1111" priority="828" operator="containsText" text="製作">
      <formula>NOT(ISERROR(SEARCH("製作",F514)))</formula>
    </cfRule>
    <cfRule type="cellIs" dxfId="1110" priority="829" operator="equal">
      <formula>"中止,製作"</formula>
    </cfRule>
    <cfRule type="containsText" dxfId="1109" priority="830" operator="containsText" text="中止,製作,夏休,冬休,その他">
      <formula>NOT(ISERROR(SEARCH("中止,製作,夏休,冬休,その他",F514)))</formula>
    </cfRule>
    <cfRule type="containsText" dxfId="1108" priority="831" operator="containsText" text="中止">
      <formula>NOT(ISERROR(SEARCH("中止",F514)))</formula>
    </cfRule>
  </conditionalFormatting>
  <conditionalFormatting sqref="F503:F508">
    <cfRule type="containsText" dxfId="1107" priority="824" operator="containsText" text="－">
      <formula>NOT(ISERROR(SEARCH("－",F503)))</formula>
    </cfRule>
  </conditionalFormatting>
  <conditionalFormatting sqref="G503:G508 H505:U507 V507:AG507">
    <cfRule type="containsText" dxfId="1106" priority="823" operator="containsText" text="－">
      <formula>NOT(ISERROR(SEARCH("－",G503)))</formula>
    </cfRule>
  </conditionalFormatting>
  <conditionalFormatting sqref="G503:AG508">
    <cfRule type="containsText" dxfId="1105" priority="822" operator="containsText" text="－">
      <formula>NOT(ISERROR(SEARCH("－",G503)))</formula>
    </cfRule>
  </conditionalFormatting>
  <conditionalFormatting sqref="F510:AG513">
    <cfRule type="containsText" dxfId="1104" priority="817" operator="containsText" text="退">
      <formula>NOT(ISERROR(SEARCH("退",F510)))</formula>
    </cfRule>
    <cfRule type="containsText" dxfId="1103" priority="818" operator="containsText" text="入">
      <formula>NOT(ISERROR(SEARCH("入",F510)))</formula>
    </cfRule>
    <cfRule type="containsText" dxfId="1102" priority="819" operator="containsText" text="入,退">
      <formula>NOT(ISERROR(SEARCH("入,退",F510)))</formula>
    </cfRule>
    <cfRule type="containsText" dxfId="1101" priority="820" operator="containsText" text="入,退">
      <formula>NOT(ISERROR(SEARCH("入,退",F510)))</formula>
    </cfRule>
    <cfRule type="cellIs" dxfId="1100" priority="821" operator="equal">
      <formula>"休"</formula>
    </cfRule>
  </conditionalFormatting>
  <conditionalFormatting sqref="F510:AG513">
    <cfRule type="containsText" dxfId="1099" priority="816" operator="containsText" text="外">
      <formula>NOT(ISERROR(SEARCH("外",F510)))</formula>
    </cfRule>
  </conditionalFormatting>
  <conditionalFormatting sqref="F510:AG513">
    <cfRule type="containsText" dxfId="1098" priority="815" operator="containsText" text="－">
      <formula>NOT(ISERROR(SEARCH("－",F510)))</formula>
    </cfRule>
  </conditionalFormatting>
  <conditionalFormatting sqref="F515:AG518">
    <cfRule type="containsText" dxfId="1097" priority="810" operator="containsText" text="退">
      <formula>NOT(ISERROR(SEARCH("退",F515)))</formula>
    </cfRule>
    <cfRule type="containsText" dxfId="1096" priority="811" operator="containsText" text="入">
      <formula>NOT(ISERROR(SEARCH("入",F515)))</formula>
    </cfRule>
    <cfRule type="containsText" dxfId="1095" priority="812" operator="containsText" text="入,退">
      <formula>NOT(ISERROR(SEARCH("入,退",F515)))</formula>
    </cfRule>
    <cfRule type="containsText" dxfId="1094" priority="813" operator="containsText" text="入,退">
      <formula>NOT(ISERROR(SEARCH("入,退",F515)))</formula>
    </cfRule>
    <cfRule type="cellIs" dxfId="1093" priority="814" operator="equal">
      <formula>"休"</formula>
    </cfRule>
  </conditionalFormatting>
  <conditionalFormatting sqref="F515:AG518">
    <cfRule type="containsText" dxfId="1092" priority="809" operator="containsText" text="外">
      <formula>NOT(ISERROR(SEARCH("外",F515)))</formula>
    </cfRule>
  </conditionalFormatting>
  <conditionalFormatting sqref="F515:AG518">
    <cfRule type="containsText" dxfId="1091" priority="808" operator="containsText" text="－">
      <formula>NOT(ISERROR(SEARCH("－",F515)))</formula>
    </cfRule>
  </conditionalFormatting>
  <conditionalFormatting sqref="F528:AG528">
    <cfRule type="containsText" dxfId="1090" priority="806" operator="containsText" text="日">
      <formula>NOT(ISERROR(SEARCH("日",F528)))</formula>
    </cfRule>
    <cfRule type="containsText" dxfId="1089" priority="807" operator="containsText" text="土">
      <formula>NOT(ISERROR(SEARCH("土",F528)))</formula>
    </cfRule>
  </conditionalFormatting>
  <conditionalFormatting sqref="F528:AG528">
    <cfRule type="containsText" dxfId="1088" priority="799" operator="containsText" text="その他">
      <formula>NOT(ISERROR(SEARCH("その他",F528)))</formula>
    </cfRule>
    <cfRule type="containsText" dxfId="1087" priority="800" operator="containsText" text="冬休">
      <formula>NOT(ISERROR(SEARCH("冬休",F528)))</formula>
    </cfRule>
    <cfRule type="containsText" dxfId="1086" priority="801" operator="containsText" text="夏休">
      <formula>NOT(ISERROR(SEARCH("夏休",F528)))</formula>
    </cfRule>
    <cfRule type="containsText" dxfId="1085" priority="802" operator="containsText" text="製作">
      <formula>NOT(ISERROR(SEARCH("製作",F528)))</formula>
    </cfRule>
    <cfRule type="cellIs" dxfId="1084" priority="803" operator="equal">
      <formula>"中止,製作"</formula>
    </cfRule>
    <cfRule type="containsText" dxfId="1083" priority="804" operator="containsText" text="中止,製作,夏休,冬休,その他">
      <formula>NOT(ISERROR(SEARCH("中止,製作,夏休,冬休,その他",F528)))</formula>
    </cfRule>
    <cfRule type="containsText" dxfId="1082" priority="805" operator="containsText" text="中止">
      <formula>NOT(ISERROR(SEARCH("中止",F528)))</formula>
    </cfRule>
  </conditionalFormatting>
  <conditionalFormatting sqref="F529:AG534">
    <cfRule type="containsText" dxfId="1081" priority="794" operator="containsText" text="退">
      <formula>NOT(ISERROR(SEARCH("退",F529)))</formula>
    </cfRule>
    <cfRule type="containsText" dxfId="1080" priority="795" operator="containsText" text="入">
      <formula>NOT(ISERROR(SEARCH("入",F529)))</formula>
    </cfRule>
    <cfRule type="containsText" dxfId="1079" priority="796" operator="containsText" text="入,退">
      <formula>NOT(ISERROR(SEARCH("入,退",F529)))</formula>
    </cfRule>
    <cfRule type="containsText" dxfId="1078" priority="797" operator="containsText" text="入,退">
      <formula>NOT(ISERROR(SEARCH("入,退",F529)))</formula>
    </cfRule>
    <cfRule type="cellIs" dxfId="1077" priority="798" operator="equal">
      <formula>"休"</formula>
    </cfRule>
  </conditionalFormatting>
  <conditionalFormatting sqref="F529:AG534">
    <cfRule type="containsText" dxfId="1076" priority="793" operator="containsText" text="外">
      <formula>NOT(ISERROR(SEARCH("外",F529)))</formula>
    </cfRule>
  </conditionalFormatting>
  <conditionalFormatting sqref="F535:AG535">
    <cfRule type="containsText" dxfId="1075" priority="791" operator="containsText" text="日">
      <formula>NOT(ISERROR(SEARCH("日",F535)))</formula>
    </cfRule>
    <cfRule type="containsText" dxfId="1074" priority="792" operator="containsText" text="土">
      <formula>NOT(ISERROR(SEARCH("土",F535)))</formula>
    </cfRule>
  </conditionalFormatting>
  <conditionalFormatting sqref="F535:AG535">
    <cfRule type="containsText" dxfId="1073" priority="784" operator="containsText" text="その他">
      <formula>NOT(ISERROR(SEARCH("その他",F535)))</formula>
    </cfRule>
    <cfRule type="containsText" dxfId="1072" priority="785" operator="containsText" text="冬休">
      <formula>NOT(ISERROR(SEARCH("冬休",F535)))</formula>
    </cfRule>
    <cfRule type="containsText" dxfId="1071" priority="786" operator="containsText" text="夏休">
      <formula>NOT(ISERROR(SEARCH("夏休",F535)))</formula>
    </cfRule>
    <cfRule type="containsText" dxfId="1070" priority="787" operator="containsText" text="製作">
      <formula>NOT(ISERROR(SEARCH("製作",F535)))</formula>
    </cfRule>
    <cfRule type="cellIs" dxfId="1069" priority="788" operator="equal">
      <formula>"中止,製作"</formula>
    </cfRule>
    <cfRule type="containsText" dxfId="1068" priority="789" operator="containsText" text="中止,製作,夏休,冬休,その他">
      <formula>NOT(ISERROR(SEARCH("中止,製作,夏休,冬休,その他",F535)))</formula>
    </cfRule>
    <cfRule type="containsText" dxfId="1067" priority="790" operator="containsText" text="中止">
      <formula>NOT(ISERROR(SEARCH("中止",F535)))</formula>
    </cfRule>
  </conditionalFormatting>
  <conditionalFormatting sqref="F540:AG540">
    <cfRule type="containsText" dxfId="1066" priority="782" operator="containsText" text="日">
      <formula>NOT(ISERROR(SEARCH("日",F540)))</formula>
    </cfRule>
    <cfRule type="containsText" dxfId="1065" priority="783" operator="containsText" text="土">
      <formula>NOT(ISERROR(SEARCH("土",F540)))</formula>
    </cfRule>
  </conditionalFormatting>
  <conditionalFormatting sqref="F540:AG540">
    <cfRule type="containsText" dxfId="1064" priority="775" operator="containsText" text="その他">
      <formula>NOT(ISERROR(SEARCH("その他",F540)))</formula>
    </cfRule>
    <cfRule type="containsText" dxfId="1063" priority="776" operator="containsText" text="冬休">
      <formula>NOT(ISERROR(SEARCH("冬休",F540)))</formula>
    </cfRule>
    <cfRule type="containsText" dxfId="1062" priority="777" operator="containsText" text="夏休">
      <formula>NOT(ISERROR(SEARCH("夏休",F540)))</formula>
    </cfRule>
    <cfRule type="containsText" dxfId="1061" priority="778" operator="containsText" text="製作">
      <formula>NOT(ISERROR(SEARCH("製作",F540)))</formula>
    </cfRule>
    <cfRule type="cellIs" dxfId="1060" priority="779" operator="equal">
      <formula>"中止,製作"</formula>
    </cfRule>
    <cfRule type="containsText" dxfId="1059" priority="780" operator="containsText" text="中止,製作,夏休,冬休,その他">
      <formula>NOT(ISERROR(SEARCH("中止,製作,夏休,冬休,その他",F540)))</formula>
    </cfRule>
    <cfRule type="containsText" dxfId="1058" priority="781" operator="containsText" text="中止">
      <formula>NOT(ISERROR(SEARCH("中止",F540)))</formula>
    </cfRule>
  </conditionalFormatting>
  <conditionalFormatting sqref="F529:F534">
    <cfRule type="containsText" dxfId="1057" priority="774" operator="containsText" text="－">
      <formula>NOT(ISERROR(SEARCH("－",F529)))</formula>
    </cfRule>
  </conditionalFormatting>
  <conditionalFormatting sqref="G529:G534 H531:U533 V533:AG533">
    <cfRule type="containsText" dxfId="1056" priority="773" operator="containsText" text="－">
      <formula>NOT(ISERROR(SEARCH("－",G529)))</formula>
    </cfRule>
  </conditionalFormatting>
  <conditionalFormatting sqref="G529:AG534">
    <cfRule type="containsText" dxfId="1055" priority="772" operator="containsText" text="－">
      <formula>NOT(ISERROR(SEARCH("－",G529)))</formula>
    </cfRule>
  </conditionalFormatting>
  <conditionalFormatting sqref="F536:AG539">
    <cfRule type="containsText" dxfId="1054" priority="767" operator="containsText" text="退">
      <formula>NOT(ISERROR(SEARCH("退",F536)))</formula>
    </cfRule>
    <cfRule type="containsText" dxfId="1053" priority="768" operator="containsText" text="入">
      <formula>NOT(ISERROR(SEARCH("入",F536)))</formula>
    </cfRule>
    <cfRule type="containsText" dxfId="1052" priority="769" operator="containsText" text="入,退">
      <formula>NOT(ISERROR(SEARCH("入,退",F536)))</formula>
    </cfRule>
    <cfRule type="containsText" dxfId="1051" priority="770" operator="containsText" text="入,退">
      <formula>NOT(ISERROR(SEARCH("入,退",F536)))</formula>
    </cfRule>
    <cfRule type="cellIs" dxfId="1050" priority="771" operator="equal">
      <formula>"休"</formula>
    </cfRule>
  </conditionalFormatting>
  <conditionalFormatting sqref="F536:AG539">
    <cfRule type="containsText" dxfId="1049" priority="766" operator="containsText" text="外">
      <formula>NOT(ISERROR(SEARCH("外",F536)))</formula>
    </cfRule>
  </conditionalFormatting>
  <conditionalFormatting sqref="F536:AG539">
    <cfRule type="containsText" dxfId="1048" priority="765" operator="containsText" text="－">
      <formula>NOT(ISERROR(SEARCH("－",F536)))</formula>
    </cfRule>
  </conditionalFormatting>
  <conditionalFormatting sqref="F541:AG544">
    <cfRule type="containsText" dxfId="1047" priority="760" operator="containsText" text="退">
      <formula>NOT(ISERROR(SEARCH("退",F541)))</formula>
    </cfRule>
    <cfRule type="containsText" dxfId="1046" priority="761" operator="containsText" text="入">
      <formula>NOT(ISERROR(SEARCH("入",F541)))</formula>
    </cfRule>
    <cfRule type="containsText" dxfId="1045" priority="762" operator="containsText" text="入,退">
      <formula>NOT(ISERROR(SEARCH("入,退",F541)))</formula>
    </cfRule>
    <cfRule type="containsText" dxfId="1044" priority="763" operator="containsText" text="入,退">
      <formula>NOT(ISERROR(SEARCH("入,退",F541)))</formula>
    </cfRule>
    <cfRule type="cellIs" dxfId="1043" priority="764" operator="equal">
      <formula>"休"</formula>
    </cfRule>
  </conditionalFormatting>
  <conditionalFormatting sqref="F541:AG544">
    <cfRule type="containsText" dxfId="1042" priority="759" operator="containsText" text="外">
      <formula>NOT(ISERROR(SEARCH("外",F541)))</formula>
    </cfRule>
  </conditionalFormatting>
  <conditionalFormatting sqref="F541:AG544">
    <cfRule type="containsText" dxfId="1041" priority="758" operator="containsText" text="－">
      <formula>NOT(ISERROR(SEARCH("－",F541)))</formula>
    </cfRule>
  </conditionalFormatting>
  <conditionalFormatting sqref="F548:AG548">
    <cfRule type="containsText" dxfId="1040" priority="756" operator="containsText" text="日">
      <formula>NOT(ISERROR(SEARCH("日",F548)))</formula>
    </cfRule>
    <cfRule type="containsText" dxfId="1039" priority="757" operator="containsText" text="土">
      <formula>NOT(ISERROR(SEARCH("土",F548)))</formula>
    </cfRule>
  </conditionalFormatting>
  <conditionalFormatting sqref="F548:AG548">
    <cfRule type="containsText" dxfId="1038" priority="749" operator="containsText" text="その他">
      <formula>NOT(ISERROR(SEARCH("その他",F548)))</formula>
    </cfRule>
    <cfRule type="containsText" dxfId="1037" priority="750" operator="containsText" text="冬休">
      <formula>NOT(ISERROR(SEARCH("冬休",F548)))</formula>
    </cfRule>
    <cfRule type="containsText" dxfId="1036" priority="751" operator="containsText" text="夏休">
      <formula>NOT(ISERROR(SEARCH("夏休",F548)))</formula>
    </cfRule>
    <cfRule type="containsText" dxfId="1035" priority="752" operator="containsText" text="製作">
      <formula>NOT(ISERROR(SEARCH("製作",F548)))</formula>
    </cfRule>
    <cfRule type="cellIs" dxfId="1034" priority="753" operator="equal">
      <formula>"中止,製作"</formula>
    </cfRule>
    <cfRule type="containsText" dxfId="1033" priority="754" operator="containsText" text="中止,製作,夏休,冬休,その他">
      <formula>NOT(ISERROR(SEARCH("中止,製作,夏休,冬休,その他",F548)))</formula>
    </cfRule>
    <cfRule type="containsText" dxfId="1032" priority="755" operator="containsText" text="中止">
      <formula>NOT(ISERROR(SEARCH("中止",F548)))</formula>
    </cfRule>
  </conditionalFormatting>
  <conditionalFormatting sqref="F549:AG554">
    <cfRule type="containsText" dxfId="1031" priority="744" operator="containsText" text="退">
      <formula>NOT(ISERROR(SEARCH("退",F549)))</formula>
    </cfRule>
    <cfRule type="containsText" dxfId="1030" priority="745" operator="containsText" text="入">
      <formula>NOT(ISERROR(SEARCH("入",F549)))</formula>
    </cfRule>
    <cfRule type="containsText" dxfId="1029" priority="746" operator="containsText" text="入,退">
      <formula>NOT(ISERROR(SEARCH("入,退",F549)))</formula>
    </cfRule>
    <cfRule type="containsText" dxfId="1028" priority="747" operator="containsText" text="入,退">
      <formula>NOT(ISERROR(SEARCH("入,退",F549)))</formula>
    </cfRule>
    <cfRule type="cellIs" dxfId="1027" priority="748" operator="equal">
      <formula>"休"</formula>
    </cfRule>
  </conditionalFormatting>
  <conditionalFormatting sqref="F549:AG554">
    <cfRule type="containsText" dxfId="1026" priority="743" operator="containsText" text="外">
      <formula>NOT(ISERROR(SEARCH("外",F549)))</formula>
    </cfRule>
  </conditionalFormatting>
  <conditionalFormatting sqref="F555:AG555">
    <cfRule type="containsText" dxfId="1025" priority="741" operator="containsText" text="日">
      <formula>NOT(ISERROR(SEARCH("日",F555)))</formula>
    </cfRule>
    <cfRule type="containsText" dxfId="1024" priority="742" operator="containsText" text="土">
      <formula>NOT(ISERROR(SEARCH("土",F555)))</formula>
    </cfRule>
  </conditionalFormatting>
  <conditionalFormatting sqref="F555:AG555">
    <cfRule type="containsText" dxfId="1023" priority="734" operator="containsText" text="その他">
      <formula>NOT(ISERROR(SEARCH("その他",F555)))</formula>
    </cfRule>
    <cfRule type="containsText" dxfId="1022" priority="735" operator="containsText" text="冬休">
      <formula>NOT(ISERROR(SEARCH("冬休",F555)))</formula>
    </cfRule>
    <cfRule type="containsText" dxfId="1021" priority="736" operator="containsText" text="夏休">
      <formula>NOT(ISERROR(SEARCH("夏休",F555)))</formula>
    </cfRule>
    <cfRule type="containsText" dxfId="1020" priority="737" operator="containsText" text="製作">
      <formula>NOT(ISERROR(SEARCH("製作",F555)))</formula>
    </cfRule>
    <cfRule type="cellIs" dxfId="1019" priority="738" operator="equal">
      <formula>"中止,製作"</formula>
    </cfRule>
    <cfRule type="containsText" dxfId="1018" priority="739" operator="containsText" text="中止,製作,夏休,冬休,その他">
      <formula>NOT(ISERROR(SEARCH("中止,製作,夏休,冬休,その他",F555)))</formula>
    </cfRule>
    <cfRule type="containsText" dxfId="1017" priority="740" operator="containsText" text="中止">
      <formula>NOT(ISERROR(SEARCH("中止",F555)))</formula>
    </cfRule>
  </conditionalFormatting>
  <conditionalFormatting sqref="F560:AG560">
    <cfRule type="containsText" dxfId="1016" priority="732" operator="containsText" text="日">
      <formula>NOT(ISERROR(SEARCH("日",F560)))</formula>
    </cfRule>
    <cfRule type="containsText" dxfId="1015" priority="733" operator="containsText" text="土">
      <formula>NOT(ISERROR(SEARCH("土",F560)))</formula>
    </cfRule>
  </conditionalFormatting>
  <conditionalFormatting sqref="F560:AG560">
    <cfRule type="containsText" dxfId="1014" priority="725" operator="containsText" text="その他">
      <formula>NOT(ISERROR(SEARCH("その他",F560)))</formula>
    </cfRule>
    <cfRule type="containsText" dxfId="1013" priority="726" operator="containsText" text="冬休">
      <formula>NOT(ISERROR(SEARCH("冬休",F560)))</formula>
    </cfRule>
    <cfRule type="containsText" dxfId="1012" priority="727" operator="containsText" text="夏休">
      <formula>NOT(ISERROR(SEARCH("夏休",F560)))</formula>
    </cfRule>
    <cfRule type="containsText" dxfId="1011" priority="728" operator="containsText" text="製作">
      <formula>NOT(ISERROR(SEARCH("製作",F560)))</formula>
    </cfRule>
    <cfRule type="cellIs" dxfId="1010" priority="729" operator="equal">
      <formula>"中止,製作"</formula>
    </cfRule>
    <cfRule type="containsText" dxfId="1009" priority="730" operator="containsText" text="中止,製作,夏休,冬休,その他">
      <formula>NOT(ISERROR(SEARCH("中止,製作,夏休,冬休,その他",F560)))</formula>
    </cfRule>
    <cfRule type="containsText" dxfId="1008" priority="731" operator="containsText" text="中止">
      <formula>NOT(ISERROR(SEARCH("中止",F560)))</formula>
    </cfRule>
  </conditionalFormatting>
  <conditionalFormatting sqref="F549:F554">
    <cfRule type="containsText" dxfId="1007" priority="724" operator="containsText" text="－">
      <formula>NOT(ISERROR(SEARCH("－",F549)))</formula>
    </cfRule>
  </conditionalFormatting>
  <conditionalFormatting sqref="G549:G554 H551:U553 V553:AG553">
    <cfRule type="containsText" dxfId="1006" priority="723" operator="containsText" text="－">
      <formula>NOT(ISERROR(SEARCH("－",G549)))</formula>
    </cfRule>
  </conditionalFormatting>
  <conditionalFormatting sqref="G549:AG554">
    <cfRule type="containsText" dxfId="1005" priority="722" operator="containsText" text="－">
      <formula>NOT(ISERROR(SEARCH("－",G549)))</formula>
    </cfRule>
  </conditionalFormatting>
  <conditionalFormatting sqref="F556:AG559">
    <cfRule type="containsText" dxfId="1004" priority="717" operator="containsText" text="退">
      <formula>NOT(ISERROR(SEARCH("退",F556)))</formula>
    </cfRule>
    <cfRule type="containsText" dxfId="1003" priority="718" operator="containsText" text="入">
      <formula>NOT(ISERROR(SEARCH("入",F556)))</formula>
    </cfRule>
    <cfRule type="containsText" dxfId="1002" priority="719" operator="containsText" text="入,退">
      <formula>NOT(ISERROR(SEARCH("入,退",F556)))</formula>
    </cfRule>
    <cfRule type="containsText" dxfId="1001" priority="720" operator="containsText" text="入,退">
      <formula>NOT(ISERROR(SEARCH("入,退",F556)))</formula>
    </cfRule>
    <cfRule type="cellIs" dxfId="1000" priority="721" operator="equal">
      <formula>"休"</formula>
    </cfRule>
  </conditionalFormatting>
  <conditionalFormatting sqref="F556:AG559">
    <cfRule type="containsText" dxfId="999" priority="716" operator="containsText" text="外">
      <formula>NOT(ISERROR(SEARCH("外",F556)))</formula>
    </cfRule>
  </conditionalFormatting>
  <conditionalFormatting sqref="F556:AG559">
    <cfRule type="containsText" dxfId="998" priority="715" operator="containsText" text="－">
      <formula>NOT(ISERROR(SEARCH("－",F556)))</formula>
    </cfRule>
  </conditionalFormatting>
  <conditionalFormatting sqref="F561:AG564">
    <cfRule type="containsText" dxfId="997" priority="710" operator="containsText" text="退">
      <formula>NOT(ISERROR(SEARCH("退",F561)))</formula>
    </cfRule>
    <cfRule type="containsText" dxfId="996" priority="711" operator="containsText" text="入">
      <formula>NOT(ISERROR(SEARCH("入",F561)))</formula>
    </cfRule>
    <cfRule type="containsText" dxfId="995" priority="712" operator="containsText" text="入,退">
      <formula>NOT(ISERROR(SEARCH("入,退",F561)))</formula>
    </cfRule>
    <cfRule type="containsText" dxfId="994" priority="713" operator="containsText" text="入,退">
      <formula>NOT(ISERROR(SEARCH("入,退",F561)))</formula>
    </cfRule>
    <cfRule type="cellIs" dxfId="993" priority="714" operator="equal">
      <formula>"休"</formula>
    </cfRule>
  </conditionalFormatting>
  <conditionalFormatting sqref="F561:AG564">
    <cfRule type="containsText" dxfId="992" priority="709" operator="containsText" text="外">
      <formula>NOT(ISERROR(SEARCH("外",F561)))</formula>
    </cfRule>
  </conditionalFormatting>
  <conditionalFormatting sqref="F561:AG564">
    <cfRule type="containsText" dxfId="991" priority="708" operator="containsText" text="－">
      <formula>NOT(ISERROR(SEARCH("－",F561)))</formula>
    </cfRule>
  </conditionalFormatting>
  <conditionalFormatting sqref="F568:AG568">
    <cfRule type="containsText" dxfId="990" priority="706" operator="containsText" text="日">
      <formula>NOT(ISERROR(SEARCH("日",F568)))</formula>
    </cfRule>
    <cfRule type="containsText" dxfId="989" priority="707" operator="containsText" text="土">
      <formula>NOT(ISERROR(SEARCH("土",F568)))</formula>
    </cfRule>
  </conditionalFormatting>
  <conditionalFormatting sqref="F568:AG568">
    <cfRule type="containsText" dxfId="988" priority="699" operator="containsText" text="その他">
      <formula>NOT(ISERROR(SEARCH("その他",F568)))</formula>
    </cfRule>
    <cfRule type="containsText" dxfId="987" priority="700" operator="containsText" text="冬休">
      <formula>NOT(ISERROR(SEARCH("冬休",F568)))</formula>
    </cfRule>
    <cfRule type="containsText" dxfId="986" priority="701" operator="containsText" text="夏休">
      <formula>NOT(ISERROR(SEARCH("夏休",F568)))</formula>
    </cfRule>
    <cfRule type="containsText" dxfId="985" priority="702" operator="containsText" text="製作">
      <formula>NOT(ISERROR(SEARCH("製作",F568)))</formula>
    </cfRule>
    <cfRule type="cellIs" dxfId="984" priority="703" operator="equal">
      <formula>"中止,製作"</formula>
    </cfRule>
    <cfRule type="containsText" dxfId="983" priority="704" operator="containsText" text="中止,製作,夏休,冬休,その他">
      <formula>NOT(ISERROR(SEARCH("中止,製作,夏休,冬休,その他",F568)))</formula>
    </cfRule>
    <cfRule type="containsText" dxfId="982" priority="705" operator="containsText" text="中止">
      <formula>NOT(ISERROR(SEARCH("中止",F568)))</formula>
    </cfRule>
  </conditionalFormatting>
  <conditionalFormatting sqref="F569:AG574">
    <cfRule type="containsText" dxfId="981" priority="694" operator="containsText" text="退">
      <formula>NOT(ISERROR(SEARCH("退",F569)))</formula>
    </cfRule>
    <cfRule type="containsText" dxfId="980" priority="695" operator="containsText" text="入">
      <formula>NOT(ISERROR(SEARCH("入",F569)))</formula>
    </cfRule>
    <cfRule type="containsText" dxfId="979" priority="696" operator="containsText" text="入,退">
      <formula>NOT(ISERROR(SEARCH("入,退",F569)))</formula>
    </cfRule>
    <cfRule type="containsText" dxfId="978" priority="697" operator="containsText" text="入,退">
      <formula>NOT(ISERROR(SEARCH("入,退",F569)))</formula>
    </cfRule>
    <cfRule type="cellIs" dxfId="977" priority="698" operator="equal">
      <formula>"休"</formula>
    </cfRule>
  </conditionalFormatting>
  <conditionalFormatting sqref="F569:AG574">
    <cfRule type="containsText" dxfId="976" priority="693" operator="containsText" text="外">
      <formula>NOT(ISERROR(SEARCH("外",F569)))</formula>
    </cfRule>
  </conditionalFormatting>
  <conditionalFormatting sqref="F575:AG575">
    <cfRule type="containsText" dxfId="975" priority="691" operator="containsText" text="日">
      <formula>NOT(ISERROR(SEARCH("日",F575)))</formula>
    </cfRule>
    <cfRule type="containsText" dxfId="974" priority="692" operator="containsText" text="土">
      <formula>NOT(ISERROR(SEARCH("土",F575)))</formula>
    </cfRule>
  </conditionalFormatting>
  <conditionalFormatting sqref="F575:AG575">
    <cfRule type="containsText" dxfId="973" priority="684" operator="containsText" text="その他">
      <formula>NOT(ISERROR(SEARCH("その他",F575)))</formula>
    </cfRule>
    <cfRule type="containsText" dxfId="972" priority="685" operator="containsText" text="冬休">
      <formula>NOT(ISERROR(SEARCH("冬休",F575)))</formula>
    </cfRule>
    <cfRule type="containsText" dxfId="971" priority="686" operator="containsText" text="夏休">
      <formula>NOT(ISERROR(SEARCH("夏休",F575)))</formula>
    </cfRule>
    <cfRule type="containsText" dxfId="970" priority="687" operator="containsText" text="製作">
      <formula>NOT(ISERROR(SEARCH("製作",F575)))</formula>
    </cfRule>
    <cfRule type="cellIs" dxfId="969" priority="688" operator="equal">
      <formula>"中止,製作"</formula>
    </cfRule>
    <cfRule type="containsText" dxfId="968" priority="689" operator="containsText" text="中止,製作,夏休,冬休,その他">
      <formula>NOT(ISERROR(SEARCH("中止,製作,夏休,冬休,その他",F575)))</formula>
    </cfRule>
    <cfRule type="containsText" dxfId="967" priority="690" operator="containsText" text="中止">
      <formula>NOT(ISERROR(SEARCH("中止",F575)))</formula>
    </cfRule>
  </conditionalFormatting>
  <conditionalFormatting sqref="F580:AG580">
    <cfRule type="containsText" dxfId="966" priority="682" operator="containsText" text="日">
      <formula>NOT(ISERROR(SEARCH("日",F580)))</formula>
    </cfRule>
    <cfRule type="containsText" dxfId="965" priority="683" operator="containsText" text="土">
      <formula>NOT(ISERROR(SEARCH("土",F580)))</formula>
    </cfRule>
  </conditionalFormatting>
  <conditionalFormatting sqref="F580:AG580">
    <cfRule type="containsText" dxfId="964" priority="675" operator="containsText" text="その他">
      <formula>NOT(ISERROR(SEARCH("その他",F580)))</formula>
    </cfRule>
    <cfRule type="containsText" dxfId="963" priority="676" operator="containsText" text="冬休">
      <formula>NOT(ISERROR(SEARCH("冬休",F580)))</formula>
    </cfRule>
    <cfRule type="containsText" dxfId="962" priority="677" operator="containsText" text="夏休">
      <formula>NOT(ISERROR(SEARCH("夏休",F580)))</formula>
    </cfRule>
    <cfRule type="containsText" dxfId="961" priority="678" operator="containsText" text="製作">
      <formula>NOT(ISERROR(SEARCH("製作",F580)))</formula>
    </cfRule>
    <cfRule type="cellIs" dxfId="960" priority="679" operator="equal">
      <formula>"中止,製作"</formula>
    </cfRule>
    <cfRule type="containsText" dxfId="959" priority="680" operator="containsText" text="中止,製作,夏休,冬休,その他">
      <formula>NOT(ISERROR(SEARCH("中止,製作,夏休,冬休,その他",F580)))</formula>
    </cfRule>
    <cfRule type="containsText" dxfId="958" priority="681" operator="containsText" text="中止">
      <formula>NOT(ISERROR(SEARCH("中止",F580)))</formula>
    </cfRule>
  </conditionalFormatting>
  <conditionalFormatting sqref="F569:F574">
    <cfRule type="containsText" dxfId="957" priority="674" operator="containsText" text="－">
      <formula>NOT(ISERROR(SEARCH("－",F569)))</formula>
    </cfRule>
  </conditionalFormatting>
  <conditionalFormatting sqref="G569:G574 H571:U573 V573:AG573">
    <cfRule type="containsText" dxfId="956" priority="673" operator="containsText" text="－">
      <formula>NOT(ISERROR(SEARCH("－",G569)))</formula>
    </cfRule>
  </conditionalFormatting>
  <conditionalFormatting sqref="G569:AG574">
    <cfRule type="containsText" dxfId="955" priority="672" operator="containsText" text="－">
      <formula>NOT(ISERROR(SEARCH("－",G569)))</formula>
    </cfRule>
  </conditionalFormatting>
  <conditionalFormatting sqref="F576:AG579">
    <cfRule type="containsText" dxfId="954" priority="667" operator="containsText" text="退">
      <formula>NOT(ISERROR(SEARCH("退",F576)))</formula>
    </cfRule>
    <cfRule type="containsText" dxfId="953" priority="668" operator="containsText" text="入">
      <formula>NOT(ISERROR(SEARCH("入",F576)))</formula>
    </cfRule>
    <cfRule type="containsText" dxfId="952" priority="669" operator="containsText" text="入,退">
      <formula>NOT(ISERROR(SEARCH("入,退",F576)))</formula>
    </cfRule>
    <cfRule type="containsText" dxfId="951" priority="670" operator="containsText" text="入,退">
      <formula>NOT(ISERROR(SEARCH("入,退",F576)))</formula>
    </cfRule>
    <cfRule type="cellIs" dxfId="950" priority="671" operator="equal">
      <formula>"休"</formula>
    </cfRule>
  </conditionalFormatting>
  <conditionalFormatting sqref="F576:AG579">
    <cfRule type="containsText" dxfId="949" priority="666" operator="containsText" text="外">
      <formula>NOT(ISERROR(SEARCH("外",F576)))</formula>
    </cfRule>
  </conditionalFormatting>
  <conditionalFormatting sqref="F576:AG579">
    <cfRule type="containsText" dxfId="948" priority="665" operator="containsText" text="－">
      <formula>NOT(ISERROR(SEARCH("－",F576)))</formula>
    </cfRule>
  </conditionalFormatting>
  <conditionalFormatting sqref="F581:AG584">
    <cfRule type="containsText" dxfId="947" priority="660" operator="containsText" text="退">
      <formula>NOT(ISERROR(SEARCH("退",F581)))</formula>
    </cfRule>
    <cfRule type="containsText" dxfId="946" priority="661" operator="containsText" text="入">
      <formula>NOT(ISERROR(SEARCH("入",F581)))</formula>
    </cfRule>
    <cfRule type="containsText" dxfId="945" priority="662" operator="containsText" text="入,退">
      <formula>NOT(ISERROR(SEARCH("入,退",F581)))</formula>
    </cfRule>
    <cfRule type="containsText" dxfId="944" priority="663" operator="containsText" text="入,退">
      <formula>NOT(ISERROR(SEARCH("入,退",F581)))</formula>
    </cfRule>
    <cfRule type="cellIs" dxfId="943" priority="664" operator="equal">
      <formula>"休"</formula>
    </cfRule>
  </conditionalFormatting>
  <conditionalFormatting sqref="F581:AG584">
    <cfRule type="containsText" dxfId="942" priority="659" operator="containsText" text="外">
      <formula>NOT(ISERROR(SEARCH("外",F581)))</formula>
    </cfRule>
  </conditionalFormatting>
  <conditionalFormatting sqref="F581:AG584">
    <cfRule type="containsText" dxfId="941" priority="658" operator="containsText" text="－">
      <formula>NOT(ISERROR(SEARCH("－",F581)))</formula>
    </cfRule>
  </conditionalFormatting>
  <conditionalFormatting sqref="F588:AG588">
    <cfRule type="containsText" dxfId="940" priority="656" operator="containsText" text="日">
      <formula>NOT(ISERROR(SEARCH("日",F588)))</formula>
    </cfRule>
    <cfRule type="containsText" dxfId="939" priority="657" operator="containsText" text="土">
      <formula>NOT(ISERROR(SEARCH("土",F588)))</formula>
    </cfRule>
  </conditionalFormatting>
  <conditionalFormatting sqref="F588:AG588">
    <cfRule type="containsText" dxfId="938" priority="649" operator="containsText" text="その他">
      <formula>NOT(ISERROR(SEARCH("その他",F588)))</formula>
    </cfRule>
    <cfRule type="containsText" dxfId="937" priority="650" operator="containsText" text="冬休">
      <formula>NOT(ISERROR(SEARCH("冬休",F588)))</formula>
    </cfRule>
    <cfRule type="containsText" dxfId="936" priority="651" operator="containsText" text="夏休">
      <formula>NOT(ISERROR(SEARCH("夏休",F588)))</formula>
    </cfRule>
    <cfRule type="containsText" dxfId="935" priority="652" operator="containsText" text="製作">
      <formula>NOT(ISERROR(SEARCH("製作",F588)))</formula>
    </cfRule>
    <cfRule type="cellIs" dxfId="934" priority="653" operator="equal">
      <formula>"中止,製作"</formula>
    </cfRule>
    <cfRule type="containsText" dxfId="933" priority="654" operator="containsText" text="中止,製作,夏休,冬休,その他">
      <formula>NOT(ISERROR(SEARCH("中止,製作,夏休,冬休,その他",F588)))</formula>
    </cfRule>
    <cfRule type="containsText" dxfId="932" priority="655" operator="containsText" text="中止">
      <formula>NOT(ISERROR(SEARCH("中止",F588)))</formula>
    </cfRule>
  </conditionalFormatting>
  <conditionalFormatting sqref="F589:AG594">
    <cfRule type="containsText" dxfId="931" priority="644" operator="containsText" text="退">
      <formula>NOT(ISERROR(SEARCH("退",F589)))</formula>
    </cfRule>
    <cfRule type="containsText" dxfId="930" priority="645" operator="containsText" text="入">
      <formula>NOT(ISERROR(SEARCH("入",F589)))</formula>
    </cfRule>
    <cfRule type="containsText" dxfId="929" priority="646" operator="containsText" text="入,退">
      <formula>NOT(ISERROR(SEARCH("入,退",F589)))</formula>
    </cfRule>
    <cfRule type="containsText" dxfId="928" priority="647" operator="containsText" text="入,退">
      <formula>NOT(ISERROR(SEARCH("入,退",F589)))</formula>
    </cfRule>
    <cfRule type="cellIs" dxfId="927" priority="648" operator="equal">
      <formula>"休"</formula>
    </cfRule>
  </conditionalFormatting>
  <conditionalFormatting sqref="F589:AG594">
    <cfRule type="containsText" dxfId="926" priority="643" operator="containsText" text="外">
      <formula>NOT(ISERROR(SEARCH("外",F589)))</formula>
    </cfRule>
  </conditionalFormatting>
  <conditionalFormatting sqref="F595:AG595">
    <cfRule type="containsText" dxfId="925" priority="641" operator="containsText" text="日">
      <formula>NOT(ISERROR(SEARCH("日",F595)))</formula>
    </cfRule>
    <cfRule type="containsText" dxfId="924" priority="642" operator="containsText" text="土">
      <formula>NOT(ISERROR(SEARCH("土",F595)))</formula>
    </cfRule>
  </conditionalFormatting>
  <conditionalFormatting sqref="F595:AG595">
    <cfRule type="containsText" dxfId="923" priority="634" operator="containsText" text="その他">
      <formula>NOT(ISERROR(SEARCH("その他",F595)))</formula>
    </cfRule>
    <cfRule type="containsText" dxfId="922" priority="635" operator="containsText" text="冬休">
      <formula>NOT(ISERROR(SEARCH("冬休",F595)))</formula>
    </cfRule>
    <cfRule type="containsText" dxfId="921" priority="636" operator="containsText" text="夏休">
      <formula>NOT(ISERROR(SEARCH("夏休",F595)))</formula>
    </cfRule>
    <cfRule type="containsText" dxfId="920" priority="637" operator="containsText" text="製作">
      <formula>NOT(ISERROR(SEARCH("製作",F595)))</formula>
    </cfRule>
    <cfRule type="cellIs" dxfId="919" priority="638" operator="equal">
      <formula>"中止,製作"</formula>
    </cfRule>
    <cfRule type="containsText" dxfId="918" priority="639" operator="containsText" text="中止,製作,夏休,冬休,その他">
      <formula>NOT(ISERROR(SEARCH("中止,製作,夏休,冬休,その他",F595)))</formula>
    </cfRule>
    <cfRule type="containsText" dxfId="917" priority="640" operator="containsText" text="中止">
      <formula>NOT(ISERROR(SEARCH("中止",F595)))</formula>
    </cfRule>
  </conditionalFormatting>
  <conditionalFormatting sqref="F600:AG600">
    <cfRule type="containsText" dxfId="916" priority="632" operator="containsText" text="日">
      <formula>NOT(ISERROR(SEARCH("日",F600)))</formula>
    </cfRule>
    <cfRule type="containsText" dxfId="915" priority="633" operator="containsText" text="土">
      <formula>NOT(ISERROR(SEARCH("土",F600)))</formula>
    </cfRule>
  </conditionalFormatting>
  <conditionalFormatting sqref="F600:AG600">
    <cfRule type="containsText" dxfId="914" priority="625" operator="containsText" text="その他">
      <formula>NOT(ISERROR(SEARCH("その他",F600)))</formula>
    </cfRule>
    <cfRule type="containsText" dxfId="913" priority="626" operator="containsText" text="冬休">
      <formula>NOT(ISERROR(SEARCH("冬休",F600)))</formula>
    </cfRule>
    <cfRule type="containsText" dxfId="912" priority="627" operator="containsText" text="夏休">
      <formula>NOT(ISERROR(SEARCH("夏休",F600)))</formula>
    </cfRule>
    <cfRule type="containsText" dxfId="911" priority="628" operator="containsText" text="製作">
      <formula>NOT(ISERROR(SEARCH("製作",F600)))</formula>
    </cfRule>
    <cfRule type="cellIs" dxfId="910" priority="629" operator="equal">
      <formula>"中止,製作"</formula>
    </cfRule>
    <cfRule type="containsText" dxfId="909" priority="630" operator="containsText" text="中止,製作,夏休,冬休,その他">
      <formula>NOT(ISERROR(SEARCH("中止,製作,夏休,冬休,その他",F600)))</formula>
    </cfRule>
    <cfRule type="containsText" dxfId="908" priority="631" operator="containsText" text="中止">
      <formula>NOT(ISERROR(SEARCH("中止",F600)))</formula>
    </cfRule>
  </conditionalFormatting>
  <conditionalFormatting sqref="F589:F594">
    <cfRule type="containsText" dxfId="907" priority="624" operator="containsText" text="－">
      <formula>NOT(ISERROR(SEARCH("－",F589)))</formula>
    </cfRule>
  </conditionalFormatting>
  <conditionalFormatting sqref="G589:G594 H591:U593 V593:AG593">
    <cfRule type="containsText" dxfId="906" priority="623" operator="containsText" text="－">
      <formula>NOT(ISERROR(SEARCH("－",G589)))</formula>
    </cfRule>
  </conditionalFormatting>
  <conditionalFormatting sqref="G589:AG594">
    <cfRule type="containsText" dxfId="905" priority="622" operator="containsText" text="－">
      <formula>NOT(ISERROR(SEARCH("－",G589)))</formula>
    </cfRule>
  </conditionalFormatting>
  <conditionalFormatting sqref="F596:AG599">
    <cfRule type="containsText" dxfId="904" priority="617" operator="containsText" text="退">
      <formula>NOT(ISERROR(SEARCH("退",F596)))</formula>
    </cfRule>
    <cfRule type="containsText" dxfId="903" priority="618" operator="containsText" text="入">
      <formula>NOT(ISERROR(SEARCH("入",F596)))</formula>
    </cfRule>
    <cfRule type="containsText" dxfId="902" priority="619" operator="containsText" text="入,退">
      <formula>NOT(ISERROR(SEARCH("入,退",F596)))</formula>
    </cfRule>
    <cfRule type="containsText" dxfId="901" priority="620" operator="containsText" text="入,退">
      <formula>NOT(ISERROR(SEARCH("入,退",F596)))</formula>
    </cfRule>
    <cfRule type="cellIs" dxfId="900" priority="621" operator="equal">
      <formula>"休"</formula>
    </cfRule>
  </conditionalFormatting>
  <conditionalFormatting sqref="F596:AG599">
    <cfRule type="containsText" dxfId="899" priority="616" operator="containsText" text="外">
      <formula>NOT(ISERROR(SEARCH("外",F596)))</formula>
    </cfRule>
  </conditionalFormatting>
  <conditionalFormatting sqref="F596:AG599">
    <cfRule type="containsText" dxfId="898" priority="615" operator="containsText" text="－">
      <formula>NOT(ISERROR(SEARCH("－",F596)))</formula>
    </cfRule>
  </conditionalFormatting>
  <conditionalFormatting sqref="F601:AG604">
    <cfRule type="containsText" dxfId="897" priority="610" operator="containsText" text="退">
      <formula>NOT(ISERROR(SEARCH("退",F601)))</formula>
    </cfRule>
    <cfRule type="containsText" dxfId="896" priority="611" operator="containsText" text="入">
      <formula>NOT(ISERROR(SEARCH("入",F601)))</formula>
    </cfRule>
    <cfRule type="containsText" dxfId="895" priority="612" operator="containsText" text="入,退">
      <formula>NOT(ISERROR(SEARCH("入,退",F601)))</formula>
    </cfRule>
    <cfRule type="containsText" dxfId="894" priority="613" operator="containsText" text="入,退">
      <formula>NOT(ISERROR(SEARCH("入,退",F601)))</formula>
    </cfRule>
    <cfRule type="cellIs" dxfId="893" priority="614" operator="equal">
      <formula>"休"</formula>
    </cfRule>
  </conditionalFormatting>
  <conditionalFormatting sqref="F601:AG604">
    <cfRule type="containsText" dxfId="892" priority="609" operator="containsText" text="外">
      <formula>NOT(ISERROR(SEARCH("外",F601)))</formula>
    </cfRule>
  </conditionalFormatting>
  <conditionalFormatting sqref="F601:AG604">
    <cfRule type="containsText" dxfId="891" priority="608" operator="containsText" text="－">
      <formula>NOT(ISERROR(SEARCH("－",F601)))</formula>
    </cfRule>
  </conditionalFormatting>
  <conditionalFormatting sqref="F614:AG614">
    <cfRule type="containsText" dxfId="890" priority="606" operator="containsText" text="日">
      <formula>NOT(ISERROR(SEARCH("日",F614)))</formula>
    </cfRule>
    <cfRule type="containsText" dxfId="889" priority="607" operator="containsText" text="土">
      <formula>NOT(ISERROR(SEARCH("土",F614)))</formula>
    </cfRule>
  </conditionalFormatting>
  <conditionalFormatting sqref="F614:AG614">
    <cfRule type="containsText" dxfId="888" priority="599" operator="containsText" text="その他">
      <formula>NOT(ISERROR(SEARCH("その他",F614)))</formula>
    </cfRule>
    <cfRule type="containsText" dxfId="887" priority="600" operator="containsText" text="冬休">
      <formula>NOT(ISERROR(SEARCH("冬休",F614)))</formula>
    </cfRule>
    <cfRule type="containsText" dxfId="886" priority="601" operator="containsText" text="夏休">
      <formula>NOT(ISERROR(SEARCH("夏休",F614)))</formula>
    </cfRule>
    <cfRule type="containsText" dxfId="885" priority="602" operator="containsText" text="製作">
      <formula>NOT(ISERROR(SEARCH("製作",F614)))</formula>
    </cfRule>
    <cfRule type="cellIs" dxfId="884" priority="603" operator="equal">
      <formula>"中止,製作"</formula>
    </cfRule>
    <cfRule type="containsText" dxfId="883" priority="604" operator="containsText" text="中止,製作,夏休,冬休,その他">
      <formula>NOT(ISERROR(SEARCH("中止,製作,夏休,冬休,その他",F614)))</formula>
    </cfRule>
    <cfRule type="containsText" dxfId="882" priority="605" operator="containsText" text="中止">
      <formula>NOT(ISERROR(SEARCH("中止",F614)))</formula>
    </cfRule>
  </conditionalFormatting>
  <conditionalFormatting sqref="F615:AG620">
    <cfRule type="containsText" dxfId="881" priority="594" operator="containsText" text="退">
      <formula>NOT(ISERROR(SEARCH("退",F615)))</formula>
    </cfRule>
    <cfRule type="containsText" dxfId="880" priority="595" operator="containsText" text="入">
      <formula>NOT(ISERROR(SEARCH("入",F615)))</formula>
    </cfRule>
    <cfRule type="containsText" dxfId="879" priority="596" operator="containsText" text="入,退">
      <formula>NOT(ISERROR(SEARCH("入,退",F615)))</formula>
    </cfRule>
    <cfRule type="containsText" dxfId="878" priority="597" operator="containsText" text="入,退">
      <formula>NOT(ISERROR(SEARCH("入,退",F615)))</formula>
    </cfRule>
    <cfRule type="cellIs" dxfId="877" priority="598" operator="equal">
      <formula>"休"</formula>
    </cfRule>
  </conditionalFormatting>
  <conditionalFormatting sqref="F615:AG620">
    <cfRule type="containsText" dxfId="876" priority="593" operator="containsText" text="外">
      <formula>NOT(ISERROR(SEARCH("外",F615)))</formula>
    </cfRule>
  </conditionalFormatting>
  <conditionalFormatting sqref="F621:AG621">
    <cfRule type="containsText" dxfId="875" priority="591" operator="containsText" text="日">
      <formula>NOT(ISERROR(SEARCH("日",F621)))</formula>
    </cfRule>
    <cfRule type="containsText" dxfId="874" priority="592" operator="containsText" text="土">
      <formula>NOT(ISERROR(SEARCH("土",F621)))</formula>
    </cfRule>
  </conditionalFormatting>
  <conditionalFormatting sqref="F621:AG621">
    <cfRule type="containsText" dxfId="873" priority="584" operator="containsText" text="その他">
      <formula>NOT(ISERROR(SEARCH("その他",F621)))</formula>
    </cfRule>
    <cfRule type="containsText" dxfId="872" priority="585" operator="containsText" text="冬休">
      <formula>NOT(ISERROR(SEARCH("冬休",F621)))</formula>
    </cfRule>
    <cfRule type="containsText" dxfId="871" priority="586" operator="containsText" text="夏休">
      <formula>NOT(ISERROR(SEARCH("夏休",F621)))</formula>
    </cfRule>
    <cfRule type="containsText" dxfId="870" priority="587" operator="containsText" text="製作">
      <formula>NOT(ISERROR(SEARCH("製作",F621)))</formula>
    </cfRule>
    <cfRule type="cellIs" dxfId="869" priority="588" operator="equal">
      <formula>"中止,製作"</formula>
    </cfRule>
    <cfRule type="containsText" dxfId="868" priority="589" operator="containsText" text="中止,製作,夏休,冬休,その他">
      <formula>NOT(ISERROR(SEARCH("中止,製作,夏休,冬休,その他",F621)))</formula>
    </cfRule>
    <cfRule type="containsText" dxfId="867" priority="590" operator="containsText" text="中止">
      <formula>NOT(ISERROR(SEARCH("中止",F621)))</formula>
    </cfRule>
  </conditionalFormatting>
  <conditionalFormatting sqref="F626:AG626">
    <cfRule type="containsText" dxfId="866" priority="582" operator="containsText" text="日">
      <formula>NOT(ISERROR(SEARCH("日",F626)))</formula>
    </cfRule>
    <cfRule type="containsText" dxfId="865" priority="583" operator="containsText" text="土">
      <formula>NOT(ISERROR(SEARCH("土",F626)))</formula>
    </cfRule>
  </conditionalFormatting>
  <conditionalFormatting sqref="F626:AG626">
    <cfRule type="containsText" dxfId="864" priority="575" operator="containsText" text="その他">
      <formula>NOT(ISERROR(SEARCH("その他",F626)))</formula>
    </cfRule>
    <cfRule type="containsText" dxfId="863" priority="576" operator="containsText" text="冬休">
      <formula>NOT(ISERROR(SEARCH("冬休",F626)))</formula>
    </cfRule>
    <cfRule type="containsText" dxfId="862" priority="577" operator="containsText" text="夏休">
      <formula>NOT(ISERROR(SEARCH("夏休",F626)))</formula>
    </cfRule>
    <cfRule type="containsText" dxfId="861" priority="578" operator="containsText" text="製作">
      <formula>NOT(ISERROR(SEARCH("製作",F626)))</formula>
    </cfRule>
    <cfRule type="cellIs" dxfId="860" priority="579" operator="equal">
      <formula>"中止,製作"</formula>
    </cfRule>
    <cfRule type="containsText" dxfId="859" priority="580" operator="containsText" text="中止,製作,夏休,冬休,その他">
      <formula>NOT(ISERROR(SEARCH("中止,製作,夏休,冬休,その他",F626)))</formula>
    </cfRule>
    <cfRule type="containsText" dxfId="858" priority="581" operator="containsText" text="中止">
      <formula>NOT(ISERROR(SEARCH("中止",F626)))</formula>
    </cfRule>
  </conditionalFormatting>
  <conditionalFormatting sqref="F615:F620">
    <cfRule type="containsText" dxfId="857" priority="574" operator="containsText" text="－">
      <formula>NOT(ISERROR(SEARCH("－",F615)))</formula>
    </cfRule>
  </conditionalFormatting>
  <conditionalFormatting sqref="G615:G620 H617:U619 V619:AG619">
    <cfRule type="containsText" dxfId="856" priority="573" operator="containsText" text="－">
      <formula>NOT(ISERROR(SEARCH("－",G615)))</formula>
    </cfRule>
  </conditionalFormatting>
  <conditionalFormatting sqref="G615:AG620">
    <cfRule type="containsText" dxfId="855" priority="572" operator="containsText" text="－">
      <formula>NOT(ISERROR(SEARCH("－",G615)))</formula>
    </cfRule>
  </conditionalFormatting>
  <conditionalFormatting sqref="F622:AG625">
    <cfRule type="containsText" dxfId="854" priority="567" operator="containsText" text="退">
      <formula>NOT(ISERROR(SEARCH("退",F622)))</formula>
    </cfRule>
    <cfRule type="containsText" dxfId="853" priority="568" operator="containsText" text="入">
      <formula>NOT(ISERROR(SEARCH("入",F622)))</formula>
    </cfRule>
    <cfRule type="containsText" dxfId="852" priority="569" operator="containsText" text="入,退">
      <formula>NOT(ISERROR(SEARCH("入,退",F622)))</formula>
    </cfRule>
    <cfRule type="containsText" dxfId="851" priority="570" operator="containsText" text="入,退">
      <formula>NOT(ISERROR(SEARCH("入,退",F622)))</formula>
    </cfRule>
    <cfRule type="cellIs" dxfId="850" priority="571" operator="equal">
      <formula>"休"</formula>
    </cfRule>
  </conditionalFormatting>
  <conditionalFormatting sqref="F622:AG625">
    <cfRule type="containsText" dxfId="849" priority="566" operator="containsText" text="外">
      <formula>NOT(ISERROR(SEARCH("外",F622)))</formula>
    </cfRule>
  </conditionalFormatting>
  <conditionalFormatting sqref="F622:AG625">
    <cfRule type="containsText" dxfId="848" priority="565" operator="containsText" text="－">
      <formula>NOT(ISERROR(SEARCH("－",F622)))</formula>
    </cfRule>
  </conditionalFormatting>
  <conditionalFormatting sqref="F627:AG630">
    <cfRule type="containsText" dxfId="847" priority="560" operator="containsText" text="退">
      <formula>NOT(ISERROR(SEARCH("退",F627)))</formula>
    </cfRule>
    <cfRule type="containsText" dxfId="846" priority="561" operator="containsText" text="入">
      <formula>NOT(ISERROR(SEARCH("入",F627)))</formula>
    </cfRule>
    <cfRule type="containsText" dxfId="845" priority="562" operator="containsText" text="入,退">
      <formula>NOT(ISERROR(SEARCH("入,退",F627)))</formula>
    </cfRule>
    <cfRule type="containsText" dxfId="844" priority="563" operator="containsText" text="入,退">
      <formula>NOT(ISERROR(SEARCH("入,退",F627)))</formula>
    </cfRule>
    <cfRule type="cellIs" dxfId="843" priority="564" operator="equal">
      <formula>"休"</formula>
    </cfRule>
  </conditionalFormatting>
  <conditionalFormatting sqref="F627:AG630">
    <cfRule type="containsText" dxfId="842" priority="559" operator="containsText" text="外">
      <formula>NOT(ISERROR(SEARCH("外",F627)))</formula>
    </cfRule>
  </conditionalFormatting>
  <conditionalFormatting sqref="F627:AG630">
    <cfRule type="containsText" dxfId="841" priority="558" operator="containsText" text="－">
      <formula>NOT(ISERROR(SEARCH("－",F627)))</formula>
    </cfRule>
  </conditionalFormatting>
  <conditionalFormatting sqref="F634:AG634">
    <cfRule type="containsText" dxfId="840" priority="556" operator="containsText" text="日">
      <formula>NOT(ISERROR(SEARCH("日",F634)))</formula>
    </cfRule>
    <cfRule type="containsText" dxfId="839" priority="557" operator="containsText" text="土">
      <formula>NOT(ISERROR(SEARCH("土",F634)))</formula>
    </cfRule>
  </conditionalFormatting>
  <conditionalFormatting sqref="F634:AG634">
    <cfRule type="containsText" dxfId="838" priority="549" operator="containsText" text="その他">
      <formula>NOT(ISERROR(SEARCH("その他",F634)))</formula>
    </cfRule>
    <cfRule type="containsText" dxfId="837" priority="550" operator="containsText" text="冬休">
      <formula>NOT(ISERROR(SEARCH("冬休",F634)))</formula>
    </cfRule>
    <cfRule type="containsText" dxfId="836" priority="551" operator="containsText" text="夏休">
      <formula>NOT(ISERROR(SEARCH("夏休",F634)))</formula>
    </cfRule>
    <cfRule type="containsText" dxfId="835" priority="552" operator="containsText" text="製作">
      <formula>NOT(ISERROR(SEARCH("製作",F634)))</formula>
    </cfRule>
    <cfRule type="cellIs" dxfId="834" priority="553" operator="equal">
      <formula>"中止,製作"</formula>
    </cfRule>
    <cfRule type="containsText" dxfId="833" priority="554" operator="containsText" text="中止,製作,夏休,冬休,その他">
      <formula>NOT(ISERROR(SEARCH("中止,製作,夏休,冬休,その他",F634)))</formula>
    </cfRule>
    <cfRule type="containsText" dxfId="832" priority="555" operator="containsText" text="中止">
      <formula>NOT(ISERROR(SEARCH("中止",F634)))</formula>
    </cfRule>
  </conditionalFormatting>
  <conditionalFormatting sqref="F635:AG640">
    <cfRule type="containsText" dxfId="831" priority="544" operator="containsText" text="退">
      <formula>NOT(ISERROR(SEARCH("退",F635)))</formula>
    </cfRule>
    <cfRule type="containsText" dxfId="830" priority="545" operator="containsText" text="入">
      <formula>NOT(ISERROR(SEARCH("入",F635)))</formula>
    </cfRule>
    <cfRule type="containsText" dxfId="829" priority="546" operator="containsText" text="入,退">
      <formula>NOT(ISERROR(SEARCH("入,退",F635)))</formula>
    </cfRule>
    <cfRule type="containsText" dxfId="828" priority="547" operator="containsText" text="入,退">
      <formula>NOT(ISERROR(SEARCH("入,退",F635)))</formula>
    </cfRule>
    <cfRule type="cellIs" dxfId="827" priority="548" operator="equal">
      <formula>"休"</formula>
    </cfRule>
  </conditionalFormatting>
  <conditionalFormatting sqref="F635:AG640">
    <cfRule type="containsText" dxfId="826" priority="543" operator="containsText" text="外">
      <formula>NOT(ISERROR(SEARCH("外",F635)))</formula>
    </cfRule>
  </conditionalFormatting>
  <conditionalFormatting sqref="F641:AG641">
    <cfRule type="containsText" dxfId="825" priority="541" operator="containsText" text="日">
      <formula>NOT(ISERROR(SEARCH("日",F641)))</formula>
    </cfRule>
    <cfRule type="containsText" dxfId="824" priority="542" operator="containsText" text="土">
      <formula>NOT(ISERROR(SEARCH("土",F641)))</formula>
    </cfRule>
  </conditionalFormatting>
  <conditionalFormatting sqref="F641:AG641">
    <cfRule type="containsText" dxfId="823" priority="534" operator="containsText" text="その他">
      <formula>NOT(ISERROR(SEARCH("その他",F641)))</formula>
    </cfRule>
    <cfRule type="containsText" dxfId="822" priority="535" operator="containsText" text="冬休">
      <formula>NOT(ISERROR(SEARCH("冬休",F641)))</formula>
    </cfRule>
    <cfRule type="containsText" dxfId="821" priority="536" operator="containsText" text="夏休">
      <formula>NOT(ISERROR(SEARCH("夏休",F641)))</formula>
    </cfRule>
    <cfRule type="containsText" dxfId="820" priority="537" operator="containsText" text="製作">
      <formula>NOT(ISERROR(SEARCH("製作",F641)))</formula>
    </cfRule>
    <cfRule type="cellIs" dxfId="819" priority="538" operator="equal">
      <formula>"中止,製作"</formula>
    </cfRule>
    <cfRule type="containsText" dxfId="818" priority="539" operator="containsText" text="中止,製作,夏休,冬休,その他">
      <formula>NOT(ISERROR(SEARCH("中止,製作,夏休,冬休,その他",F641)))</formula>
    </cfRule>
    <cfRule type="containsText" dxfId="817" priority="540" operator="containsText" text="中止">
      <formula>NOT(ISERROR(SEARCH("中止",F641)))</formula>
    </cfRule>
  </conditionalFormatting>
  <conditionalFormatting sqref="F646:AG646">
    <cfRule type="containsText" dxfId="816" priority="532" operator="containsText" text="日">
      <formula>NOT(ISERROR(SEARCH("日",F646)))</formula>
    </cfRule>
    <cfRule type="containsText" dxfId="815" priority="533" operator="containsText" text="土">
      <formula>NOT(ISERROR(SEARCH("土",F646)))</formula>
    </cfRule>
  </conditionalFormatting>
  <conditionalFormatting sqref="F646:AG646">
    <cfRule type="containsText" dxfId="814" priority="525" operator="containsText" text="その他">
      <formula>NOT(ISERROR(SEARCH("その他",F646)))</formula>
    </cfRule>
    <cfRule type="containsText" dxfId="813" priority="526" operator="containsText" text="冬休">
      <formula>NOT(ISERROR(SEARCH("冬休",F646)))</formula>
    </cfRule>
    <cfRule type="containsText" dxfId="812" priority="527" operator="containsText" text="夏休">
      <formula>NOT(ISERROR(SEARCH("夏休",F646)))</formula>
    </cfRule>
    <cfRule type="containsText" dxfId="811" priority="528" operator="containsText" text="製作">
      <formula>NOT(ISERROR(SEARCH("製作",F646)))</formula>
    </cfRule>
    <cfRule type="cellIs" dxfId="810" priority="529" operator="equal">
      <formula>"中止,製作"</formula>
    </cfRule>
    <cfRule type="containsText" dxfId="809" priority="530" operator="containsText" text="中止,製作,夏休,冬休,その他">
      <formula>NOT(ISERROR(SEARCH("中止,製作,夏休,冬休,その他",F646)))</formula>
    </cfRule>
    <cfRule type="containsText" dxfId="808" priority="531" operator="containsText" text="中止">
      <formula>NOT(ISERROR(SEARCH("中止",F646)))</formula>
    </cfRule>
  </conditionalFormatting>
  <conditionalFormatting sqref="F635:F640">
    <cfRule type="containsText" dxfId="807" priority="524" operator="containsText" text="－">
      <formula>NOT(ISERROR(SEARCH("－",F635)))</formula>
    </cfRule>
  </conditionalFormatting>
  <conditionalFormatting sqref="G635:G640 H637:U639 V639:AG639">
    <cfRule type="containsText" dxfId="806" priority="523" operator="containsText" text="－">
      <formula>NOT(ISERROR(SEARCH("－",G635)))</formula>
    </cfRule>
  </conditionalFormatting>
  <conditionalFormatting sqref="G635:AG640">
    <cfRule type="containsText" dxfId="805" priority="522" operator="containsText" text="－">
      <formula>NOT(ISERROR(SEARCH("－",G635)))</formula>
    </cfRule>
  </conditionalFormatting>
  <conditionalFormatting sqref="F642:AG645">
    <cfRule type="containsText" dxfId="804" priority="517" operator="containsText" text="退">
      <formula>NOT(ISERROR(SEARCH("退",F642)))</formula>
    </cfRule>
    <cfRule type="containsText" dxfId="803" priority="518" operator="containsText" text="入">
      <formula>NOT(ISERROR(SEARCH("入",F642)))</formula>
    </cfRule>
    <cfRule type="containsText" dxfId="802" priority="519" operator="containsText" text="入,退">
      <formula>NOT(ISERROR(SEARCH("入,退",F642)))</formula>
    </cfRule>
    <cfRule type="containsText" dxfId="801" priority="520" operator="containsText" text="入,退">
      <formula>NOT(ISERROR(SEARCH("入,退",F642)))</formula>
    </cfRule>
    <cfRule type="cellIs" dxfId="800" priority="521" operator="equal">
      <formula>"休"</formula>
    </cfRule>
  </conditionalFormatting>
  <conditionalFormatting sqref="F642:AG645">
    <cfRule type="containsText" dxfId="799" priority="516" operator="containsText" text="外">
      <formula>NOT(ISERROR(SEARCH("外",F642)))</formula>
    </cfRule>
  </conditionalFormatting>
  <conditionalFormatting sqref="F642:AG645">
    <cfRule type="containsText" dxfId="798" priority="515" operator="containsText" text="－">
      <formula>NOT(ISERROR(SEARCH("－",F642)))</formula>
    </cfRule>
  </conditionalFormatting>
  <conditionalFormatting sqref="F647:AG650">
    <cfRule type="containsText" dxfId="797" priority="510" operator="containsText" text="退">
      <formula>NOT(ISERROR(SEARCH("退",F647)))</formula>
    </cfRule>
    <cfRule type="containsText" dxfId="796" priority="511" operator="containsText" text="入">
      <formula>NOT(ISERROR(SEARCH("入",F647)))</formula>
    </cfRule>
    <cfRule type="containsText" dxfId="795" priority="512" operator="containsText" text="入,退">
      <formula>NOT(ISERROR(SEARCH("入,退",F647)))</formula>
    </cfRule>
    <cfRule type="containsText" dxfId="794" priority="513" operator="containsText" text="入,退">
      <formula>NOT(ISERROR(SEARCH("入,退",F647)))</formula>
    </cfRule>
    <cfRule type="cellIs" dxfId="793" priority="514" operator="equal">
      <formula>"休"</formula>
    </cfRule>
  </conditionalFormatting>
  <conditionalFormatting sqref="F647:AG650">
    <cfRule type="containsText" dxfId="792" priority="509" operator="containsText" text="外">
      <formula>NOT(ISERROR(SEARCH("外",F647)))</formula>
    </cfRule>
  </conditionalFormatting>
  <conditionalFormatting sqref="F647:AG650">
    <cfRule type="containsText" dxfId="791" priority="508" operator="containsText" text="－">
      <formula>NOT(ISERROR(SEARCH("－",F647)))</formula>
    </cfRule>
  </conditionalFormatting>
  <conditionalFormatting sqref="F654:AG654">
    <cfRule type="containsText" dxfId="790" priority="506" operator="containsText" text="日">
      <formula>NOT(ISERROR(SEARCH("日",F654)))</formula>
    </cfRule>
    <cfRule type="containsText" dxfId="789" priority="507" operator="containsText" text="土">
      <formula>NOT(ISERROR(SEARCH("土",F654)))</formula>
    </cfRule>
  </conditionalFormatting>
  <conditionalFormatting sqref="F654:AG654">
    <cfRule type="containsText" dxfId="788" priority="499" operator="containsText" text="その他">
      <formula>NOT(ISERROR(SEARCH("その他",F654)))</formula>
    </cfRule>
    <cfRule type="containsText" dxfId="787" priority="500" operator="containsText" text="冬休">
      <formula>NOT(ISERROR(SEARCH("冬休",F654)))</formula>
    </cfRule>
    <cfRule type="containsText" dxfId="786" priority="501" operator="containsText" text="夏休">
      <formula>NOT(ISERROR(SEARCH("夏休",F654)))</formula>
    </cfRule>
    <cfRule type="containsText" dxfId="785" priority="502" operator="containsText" text="製作">
      <formula>NOT(ISERROR(SEARCH("製作",F654)))</formula>
    </cfRule>
    <cfRule type="cellIs" dxfId="784" priority="503" operator="equal">
      <formula>"中止,製作"</formula>
    </cfRule>
    <cfRule type="containsText" dxfId="783" priority="504" operator="containsText" text="中止,製作,夏休,冬休,その他">
      <formula>NOT(ISERROR(SEARCH("中止,製作,夏休,冬休,その他",F654)))</formula>
    </cfRule>
    <cfRule type="containsText" dxfId="782" priority="505" operator="containsText" text="中止">
      <formula>NOT(ISERROR(SEARCH("中止",F654)))</formula>
    </cfRule>
  </conditionalFormatting>
  <conditionalFormatting sqref="F655:AG660">
    <cfRule type="containsText" dxfId="781" priority="494" operator="containsText" text="退">
      <formula>NOT(ISERROR(SEARCH("退",F655)))</formula>
    </cfRule>
    <cfRule type="containsText" dxfId="780" priority="495" operator="containsText" text="入">
      <formula>NOT(ISERROR(SEARCH("入",F655)))</formula>
    </cfRule>
    <cfRule type="containsText" dxfId="779" priority="496" operator="containsText" text="入,退">
      <formula>NOT(ISERROR(SEARCH("入,退",F655)))</formula>
    </cfRule>
    <cfRule type="containsText" dxfId="778" priority="497" operator="containsText" text="入,退">
      <formula>NOT(ISERROR(SEARCH("入,退",F655)))</formula>
    </cfRule>
    <cfRule type="cellIs" dxfId="777" priority="498" operator="equal">
      <formula>"休"</formula>
    </cfRule>
  </conditionalFormatting>
  <conditionalFormatting sqref="F655:AG660">
    <cfRule type="containsText" dxfId="776" priority="493" operator="containsText" text="外">
      <formula>NOT(ISERROR(SEARCH("外",F655)))</formula>
    </cfRule>
  </conditionalFormatting>
  <conditionalFormatting sqref="F661:AG661">
    <cfRule type="containsText" dxfId="775" priority="491" operator="containsText" text="日">
      <formula>NOT(ISERROR(SEARCH("日",F661)))</formula>
    </cfRule>
    <cfRule type="containsText" dxfId="774" priority="492" operator="containsText" text="土">
      <formula>NOT(ISERROR(SEARCH("土",F661)))</formula>
    </cfRule>
  </conditionalFormatting>
  <conditionalFormatting sqref="F661:AG661">
    <cfRule type="containsText" dxfId="773" priority="484" operator="containsText" text="その他">
      <formula>NOT(ISERROR(SEARCH("その他",F661)))</formula>
    </cfRule>
    <cfRule type="containsText" dxfId="772" priority="485" operator="containsText" text="冬休">
      <formula>NOT(ISERROR(SEARCH("冬休",F661)))</formula>
    </cfRule>
    <cfRule type="containsText" dxfId="771" priority="486" operator="containsText" text="夏休">
      <formula>NOT(ISERROR(SEARCH("夏休",F661)))</formula>
    </cfRule>
    <cfRule type="containsText" dxfId="770" priority="487" operator="containsText" text="製作">
      <formula>NOT(ISERROR(SEARCH("製作",F661)))</formula>
    </cfRule>
    <cfRule type="cellIs" dxfId="769" priority="488" operator="equal">
      <formula>"中止,製作"</formula>
    </cfRule>
    <cfRule type="containsText" dxfId="768" priority="489" operator="containsText" text="中止,製作,夏休,冬休,その他">
      <formula>NOT(ISERROR(SEARCH("中止,製作,夏休,冬休,その他",F661)))</formula>
    </cfRule>
    <cfRule type="containsText" dxfId="767" priority="490" operator="containsText" text="中止">
      <formula>NOT(ISERROR(SEARCH("中止",F661)))</formula>
    </cfRule>
  </conditionalFormatting>
  <conditionalFormatting sqref="F666:AG666">
    <cfRule type="containsText" dxfId="766" priority="482" operator="containsText" text="日">
      <formula>NOT(ISERROR(SEARCH("日",F666)))</formula>
    </cfRule>
    <cfRule type="containsText" dxfId="765" priority="483" operator="containsText" text="土">
      <formula>NOT(ISERROR(SEARCH("土",F666)))</formula>
    </cfRule>
  </conditionalFormatting>
  <conditionalFormatting sqref="F666:AG666">
    <cfRule type="containsText" dxfId="764" priority="475" operator="containsText" text="その他">
      <formula>NOT(ISERROR(SEARCH("その他",F666)))</formula>
    </cfRule>
    <cfRule type="containsText" dxfId="763" priority="476" operator="containsText" text="冬休">
      <formula>NOT(ISERROR(SEARCH("冬休",F666)))</formula>
    </cfRule>
    <cfRule type="containsText" dxfId="762" priority="477" operator="containsText" text="夏休">
      <formula>NOT(ISERROR(SEARCH("夏休",F666)))</formula>
    </cfRule>
    <cfRule type="containsText" dxfId="761" priority="478" operator="containsText" text="製作">
      <formula>NOT(ISERROR(SEARCH("製作",F666)))</formula>
    </cfRule>
    <cfRule type="cellIs" dxfId="760" priority="479" operator="equal">
      <formula>"中止,製作"</formula>
    </cfRule>
    <cfRule type="containsText" dxfId="759" priority="480" operator="containsText" text="中止,製作,夏休,冬休,その他">
      <formula>NOT(ISERROR(SEARCH("中止,製作,夏休,冬休,その他",F666)))</formula>
    </cfRule>
    <cfRule type="containsText" dxfId="758" priority="481" operator="containsText" text="中止">
      <formula>NOT(ISERROR(SEARCH("中止",F666)))</formula>
    </cfRule>
  </conditionalFormatting>
  <conditionalFormatting sqref="F655:F660">
    <cfRule type="containsText" dxfId="757" priority="474" operator="containsText" text="－">
      <formula>NOT(ISERROR(SEARCH("－",F655)))</formula>
    </cfRule>
  </conditionalFormatting>
  <conditionalFormatting sqref="G655:G660 H657:U659 V659:AG659">
    <cfRule type="containsText" dxfId="756" priority="473" operator="containsText" text="－">
      <formula>NOT(ISERROR(SEARCH("－",G655)))</formula>
    </cfRule>
  </conditionalFormatting>
  <conditionalFormatting sqref="G655:AG660">
    <cfRule type="containsText" dxfId="755" priority="472" operator="containsText" text="－">
      <formula>NOT(ISERROR(SEARCH("－",G655)))</formula>
    </cfRule>
  </conditionalFormatting>
  <conditionalFormatting sqref="F662:AG665">
    <cfRule type="containsText" dxfId="754" priority="467" operator="containsText" text="退">
      <formula>NOT(ISERROR(SEARCH("退",F662)))</formula>
    </cfRule>
    <cfRule type="containsText" dxfId="753" priority="468" operator="containsText" text="入">
      <formula>NOT(ISERROR(SEARCH("入",F662)))</formula>
    </cfRule>
    <cfRule type="containsText" dxfId="752" priority="469" operator="containsText" text="入,退">
      <formula>NOT(ISERROR(SEARCH("入,退",F662)))</formula>
    </cfRule>
    <cfRule type="containsText" dxfId="751" priority="470" operator="containsText" text="入,退">
      <formula>NOT(ISERROR(SEARCH("入,退",F662)))</formula>
    </cfRule>
    <cfRule type="cellIs" dxfId="750" priority="471" operator="equal">
      <formula>"休"</formula>
    </cfRule>
  </conditionalFormatting>
  <conditionalFormatting sqref="F662:AG665">
    <cfRule type="containsText" dxfId="749" priority="466" operator="containsText" text="外">
      <formula>NOT(ISERROR(SEARCH("外",F662)))</formula>
    </cfRule>
  </conditionalFormatting>
  <conditionalFormatting sqref="F662:AG665">
    <cfRule type="containsText" dxfId="748" priority="465" operator="containsText" text="－">
      <formula>NOT(ISERROR(SEARCH("－",F662)))</formula>
    </cfRule>
  </conditionalFormatting>
  <conditionalFormatting sqref="F667:AG670">
    <cfRule type="containsText" dxfId="747" priority="460" operator="containsText" text="退">
      <formula>NOT(ISERROR(SEARCH("退",F667)))</formula>
    </cfRule>
    <cfRule type="containsText" dxfId="746" priority="461" operator="containsText" text="入">
      <formula>NOT(ISERROR(SEARCH("入",F667)))</formula>
    </cfRule>
    <cfRule type="containsText" dxfId="745" priority="462" operator="containsText" text="入,退">
      <formula>NOT(ISERROR(SEARCH("入,退",F667)))</formula>
    </cfRule>
    <cfRule type="containsText" dxfId="744" priority="463" operator="containsText" text="入,退">
      <formula>NOT(ISERROR(SEARCH("入,退",F667)))</formula>
    </cfRule>
    <cfRule type="cellIs" dxfId="743" priority="464" operator="equal">
      <formula>"休"</formula>
    </cfRule>
  </conditionalFormatting>
  <conditionalFormatting sqref="F667:AG670">
    <cfRule type="containsText" dxfId="742" priority="459" operator="containsText" text="外">
      <formula>NOT(ISERROR(SEARCH("外",F667)))</formula>
    </cfRule>
  </conditionalFormatting>
  <conditionalFormatting sqref="F667:AG670">
    <cfRule type="containsText" dxfId="741" priority="458" operator="containsText" text="－">
      <formula>NOT(ISERROR(SEARCH("－",F667)))</formula>
    </cfRule>
  </conditionalFormatting>
  <conditionalFormatting sqref="F674:AG674">
    <cfRule type="containsText" dxfId="740" priority="456" operator="containsText" text="日">
      <formula>NOT(ISERROR(SEARCH("日",F674)))</formula>
    </cfRule>
    <cfRule type="containsText" dxfId="739" priority="457" operator="containsText" text="土">
      <formula>NOT(ISERROR(SEARCH("土",F674)))</formula>
    </cfRule>
  </conditionalFormatting>
  <conditionalFormatting sqref="F674:AG674">
    <cfRule type="containsText" dxfId="738" priority="449" operator="containsText" text="その他">
      <formula>NOT(ISERROR(SEARCH("その他",F674)))</formula>
    </cfRule>
    <cfRule type="containsText" dxfId="737" priority="450" operator="containsText" text="冬休">
      <formula>NOT(ISERROR(SEARCH("冬休",F674)))</formula>
    </cfRule>
    <cfRule type="containsText" dxfId="736" priority="451" operator="containsText" text="夏休">
      <formula>NOT(ISERROR(SEARCH("夏休",F674)))</formula>
    </cfRule>
    <cfRule type="containsText" dxfId="735" priority="452" operator="containsText" text="製作">
      <formula>NOT(ISERROR(SEARCH("製作",F674)))</formula>
    </cfRule>
    <cfRule type="cellIs" dxfId="734" priority="453" operator="equal">
      <formula>"中止,製作"</formula>
    </cfRule>
    <cfRule type="containsText" dxfId="733" priority="454" operator="containsText" text="中止,製作,夏休,冬休,その他">
      <formula>NOT(ISERROR(SEARCH("中止,製作,夏休,冬休,その他",F674)))</formula>
    </cfRule>
    <cfRule type="containsText" dxfId="732" priority="455" operator="containsText" text="中止">
      <formula>NOT(ISERROR(SEARCH("中止",F674)))</formula>
    </cfRule>
  </conditionalFormatting>
  <conditionalFormatting sqref="F675:AG680">
    <cfRule type="containsText" dxfId="731" priority="444" operator="containsText" text="退">
      <formula>NOT(ISERROR(SEARCH("退",F675)))</formula>
    </cfRule>
    <cfRule type="containsText" dxfId="730" priority="445" operator="containsText" text="入">
      <formula>NOT(ISERROR(SEARCH("入",F675)))</formula>
    </cfRule>
    <cfRule type="containsText" dxfId="729" priority="446" operator="containsText" text="入,退">
      <formula>NOT(ISERROR(SEARCH("入,退",F675)))</formula>
    </cfRule>
    <cfRule type="containsText" dxfId="728" priority="447" operator="containsText" text="入,退">
      <formula>NOT(ISERROR(SEARCH("入,退",F675)))</formula>
    </cfRule>
    <cfRule type="cellIs" dxfId="727" priority="448" operator="equal">
      <formula>"休"</formula>
    </cfRule>
  </conditionalFormatting>
  <conditionalFormatting sqref="F675:AG680">
    <cfRule type="containsText" dxfId="726" priority="443" operator="containsText" text="外">
      <formula>NOT(ISERROR(SEARCH("外",F675)))</formula>
    </cfRule>
  </conditionalFormatting>
  <conditionalFormatting sqref="F681:AG681">
    <cfRule type="containsText" dxfId="725" priority="441" operator="containsText" text="日">
      <formula>NOT(ISERROR(SEARCH("日",F681)))</formula>
    </cfRule>
    <cfRule type="containsText" dxfId="724" priority="442" operator="containsText" text="土">
      <formula>NOT(ISERROR(SEARCH("土",F681)))</formula>
    </cfRule>
  </conditionalFormatting>
  <conditionalFormatting sqref="F681:AG681">
    <cfRule type="containsText" dxfId="723" priority="434" operator="containsText" text="その他">
      <formula>NOT(ISERROR(SEARCH("その他",F681)))</formula>
    </cfRule>
    <cfRule type="containsText" dxfId="722" priority="435" operator="containsText" text="冬休">
      <formula>NOT(ISERROR(SEARCH("冬休",F681)))</formula>
    </cfRule>
    <cfRule type="containsText" dxfId="721" priority="436" operator="containsText" text="夏休">
      <formula>NOT(ISERROR(SEARCH("夏休",F681)))</formula>
    </cfRule>
    <cfRule type="containsText" dxfId="720" priority="437" operator="containsText" text="製作">
      <formula>NOT(ISERROR(SEARCH("製作",F681)))</formula>
    </cfRule>
    <cfRule type="cellIs" dxfId="719" priority="438" operator="equal">
      <formula>"中止,製作"</formula>
    </cfRule>
    <cfRule type="containsText" dxfId="718" priority="439" operator="containsText" text="中止,製作,夏休,冬休,その他">
      <formula>NOT(ISERROR(SEARCH("中止,製作,夏休,冬休,その他",F681)))</formula>
    </cfRule>
    <cfRule type="containsText" dxfId="717" priority="440" operator="containsText" text="中止">
      <formula>NOT(ISERROR(SEARCH("中止",F681)))</formula>
    </cfRule>
  </conditionalFormatting>
  <conditionalFormatting sqref="F686:AG686">
    <cfRule type="containsText" dxfId="716" priority="432" operator="containsText" text="日">
      <formula>NOT(ISERROR(SEARCH("日",F686)))</formula>
    </cfRule>
    <cfRule type="containsText" dxfId="715" priority="433" operator="containsText" text="土">
      <formula>NOT(ISERROR(SEARCH("土",F686)))</formula>
    </cfRule>
  </conditionalFormatting>
  <conditionalFormatting sqref="F686:AG686">
    <cfRule type="containsText" dxfId="714" priority="425" operator="containsText" text="その他">
      <formula>NOT(ISERROR(SEARCH("その他",F686)))</formula>
    </cfRule>
    <cfRule type="containsText" dxfId="713" priority="426" operator="containsText" text="冬休">
      <formula>NOT(ISERROR(SEARCH("冬休",F686)))</formula>
    </cfRule>
    <cfRule type="containsText" dxfId="712" priority="427" operator="containsText" text="夏休">
      <formula>NOT(ISERROR(SEARCH("夏休",F686)))</formula>
    </cfRule>
    <cfRule type="containsText" dxfId="711" priority="428" operator="containsText" text="製作">
      <formula>NOT(ISERROR(SEARCH("製作",F686)))</formula>
    </cfRule>
    <cfRule type="cellIs" dxfId="710" priority="429" operator="equal">
      <formula>"中止,製作"</formula>
    </cfRule>
    <cfRule type="containsText" dxfId="709" priority="430" operator="containsText" text="中止,製作,夏休,冬休,その他">
      <formula>NOT(ISERROR(SEARCH("中止,製作,夏休,冬休,その他",F686)))</formula>
    </cfRule>
    <cfRule type="containsText" dxfId="708" priority="431" operator="containsText" text="中止">
      <formula>NOT(ISERROR(SEARCH("中止",F686)))</formula>
    </cfRule>
  </conditionalFormatting>
  <conditionalFormatting sqref="F675:F680">
    <cfRule type="containsText" dxfId="707" priority="424" operator="containsText" text="－">
      <formula>NOT(ISERROR(SEARCH("－",F675)))</formula>
    </cfRule>
  </conditionalFormatting>
  <conditionalFormatting sqref="G675:G680 H677:U679 V679:AG679">
    <cfRule type="containsText" dxfId="706" priority="423" operator="containsText" text="－">
      <formula>NOT(ISERROR(SEARCH("－",G675)))</formula>
    </cfRule>
  </conditionalFormatting>
  <conditionalFormatting sqref="G675:AG680">
    <cfRule type="containsText" dxfId="705" priority="422" operator="containsText" text="－">
      <formula>NOT(ISERROR(SEARCH("－",G675)))</formula>
    </cfRule>
  </conditionalFormatting>
  <conditionalFormatting sqref="F682:AG685">
    <cfRule type="containsText" dxfId="704" priority="417" operator="containsText" text="退">
      <formula>NOT(ISERROR(SEARCH("退",F682)))</formula>
    </cfRule>
    <cfRule type="containsText" dxfId="703" priority="418" operator="containsText" text="入">
      <formula>NOT(ISERROR(SEARCH("入",F682)))</formula>
    </cfRule>
    <cfRule type="containsText" dxfId="702" priority="419" operator="containsText" text="入,退">
      <formula>NOT(ISERROR(SEARCH("入,退",F682)))</formula>
    </cfRule>
    <cfRule type="containsText" dxfId="701" priority="420" operator="containsText" text="入,退">
      <formula>NOT(ISERROR(SEARCH("入,退",F682)))</formula>
    </cfRule>
    <cfRule type="cellIs" dxfId="700" priority="421" operator="equal">
      <formula>"休"</formula>
    </cfRule>
  </conditionalFormatting>
  <conditionalFormatting sqref="F682:AG685">
    <cfRule type="containsText" dxfId="699" priority="416" operator="containsText" text="外">
      <formula>NOT(ISERROR(SEARCH("外",F682)))</formula>
    </cfRule>
  </conditionalFormatting>
  <conditionalFormatting sqref="F682:AG685">
    <cfRule type="containsText" dxfId="698" priority="415" operator="containsText" text="－">
      <formula>NOT(ISERROR(SEARCH("－",F682)))</formula>
    </cfRule>
  </conditionalFormatting>
  <conditionalFormatting sqref="F687:AG690">
    <cfRule type="containsText" dxfId="697" priority="410" operator="containsText" text="退">
      <formula>NOT(ISERROR(SEARCH("退",F687)))</formula>
    </cfRule>
    <cfRule type="containsText" dxfId="696" priority="411" operator="containsText" text="入">
      <formula>NOT(ISERROR(SEARCH("入",F687)))</formula>
    </cfRule>
    <cfRule type="containsText" dxfId="695" priority="412" operator="containsText" text="入,退">
      <formula>NOT(ISERROR(SEARCH("入,退",F687)))</formula>
    </cfRule>
    <cfRule type="containsText" dxfId="694" priority="413" operator="containsText" text="入,退">
      <formula>NOT(ISERROR(SEARCH("入,退",F687)))</formula>
    </cfRule>
    <cfRule type="cellIs" dxfId="693" priority="414" operator="equal">
      <formula>"休"</formula>
    </cfRule>
  </conditionalFormatting>
  <conditionalFormatting sqref="F687:AG690">
    <cfRule type="containsText" dxfId="692" priority="409" operator="containsText" text="外">
      <formula>NOT(ISERROR(SEARCH("外",F687)))</formula>
    </cfRule>
  </conditionalFormatting>
  <conditionalFormatting sqref="F687:AG690">
    <cfRule type="containsText" dxfId="691" priority="408" operator="containsText" text="－">
      <formula>NOT(ISERROR(SEARCH("－",F687)))</formula>
    </cfRule>
  </conditionalFormatting>
  <conditionalFormatting sqref="F700:AG700">
    <cfRule type="containsText" dxfId="690" priority="406" operator="containsText" text="日">
      <formula>NOT(ISERROR(SEARCH("日",F700)))</formula>
    </cfRule>
    <cfRule type="containsText" dxfId="689" priority="407" operator="containsText" text="土">
      <formula>NOT(ISERROR(SEARCH("土",F700)))</formula>
    </cfRule>
  </conditionalFormatting>
  <conditionalFormatting sqref="F700:AG700">
    <cfRule type="containsText" dxfId="688" priority="399" operator="containsText" text="その他">
      <formula>NOT(ISERROR(SEARCH("その他",F700)))</formula>
    </cfRule>
    <cfRule type="containsText" dxfId="687" priority="400" operator="containsText" text="冬休">
      <formula>NOT(ISERROR(SEARCH("冬休",F700)))</formula>
    </cfRule>
    <cfRule type="containsText" dxfId="686" priority="401" operator="containsText" text="夏休">
      <formula>NOT(ISERROR(SEARCH("夏休",F700)))</formula>
    </cfRule>
    <cfRule type="containsText" dxfId="685" priority="402" operator="containsText" text="製作">
      <formula>NOT(ISERROR(SEARCH("製作",F700)))</formula>
    </cfRule>
    <cfRule type="cellIs" dxfId="684" priority="403" operator="equal">
      <formula>"中止,製作"</formula>
    </cfRule>
    <cfRule type="containsText" dxfId="683" priority="404" operator="containsText" text="中止,製作,夏休,冬休,その他">
      <formula>NOT(ISERROR(SEARCH("中止,製作,夏休,冬休,その他",F700)))</formula>
    </cfRule>
    <cfRule type="containsText" dxfId="682" priority="405" operator="containsText" text="中止">
      <formula>NOT(ISERROR(SEARCH("中止",F700)))</formula>
    </cfRule>
  </conditionalFormatting>
  <conditionalFormatting sqref="F701:AG706">
    <cfRule type="containsText" dxfId="681" priority="394" operator="containsText" text="退">
      <formula>NOT(ISERROR(SEARCH("退",F701)))</formula>
    </cfRule>
    <cfRule type="containsText" dxfId="680" priority="395" operator="containsText" text="入">
      <formula>NOT(ISERROR(SEARCH("入",F701)))</formula>
    </cfRule>
    <cfRule type="containsText" dxfId="679" priority="396" operator="containsText" text="入,退">
      <formula>NOT(ISERROR(SEARCH("入,退",F701)))</formula>
    </cfRule>
    <cfRule type="containsText" dxfId="678" priority="397" operator="containsText" text="入,退">
      <formula>NOT(ISERROR(SEARCH("入,退",F701)))</formula>
    </cfRule>
    <cfRule type="cellIs" dxfId="677" priority="398" operator="equal">
      <formula>"休"</formula>
    </cfRule>
  </conditionalFormatting>
  <conditionalFormatting sqref="F701:AG706">
    <cfRule type="containsText" dxfId="676" priority="393" operator="containsText" text="外">
      <formula>NOT(ISERROR(SEARCH("外",F701)))</formula>
    </cfRule>
  </conditionalFormatting>
  <conditionalFormatting sqref="F707:AG707">
    <cfRule type="containsText" dxfId="675" priority="391" operator="containsText" text="日">
      <formula>NOT(ISERROR(SEARCH("日",F707)))</formula>
    </cfRule>
    <cfRule type="containsText" dxfId="674" priority="392" operator="containsText" text="土">
      <formula>NOT(ISERROR(SEARCH("土",F707)))</formula>
    </cfRule>
  </conditionalFormatting>
  <conditionalFormatting sqref="F707:AG707">
    <cfRule type="containsText" dxfId="673" priority="384" operator="containsText" text="その他">
      <formula>NOT(ISERROR(SEARCH("その他",F707)))</formula>
    </cfRule>
    <cfRule type="containsText" dxfId="672" priority="385" operator="containsText" text="冬休">
      <formula>NOT(ISERROR(SEARCH("冬休",F707)))</formula>
    </cfRule>
    <cfRule type="containsText" dxfId="671" priority="386" operator="containsText" text="夏休">
      <formula>NOT(ISERROR(SEARCH("夏休",F707)))</formula>
    </cfRule>
    <cfRule type="containsText" dxfId="670" priority="387" operator="containsText" text="製作">
      <formula>NOT(ISERROR(SEARCH("製作",F707)))</formula>
    </cfRule>
    <cfRule type="cellIs" dxfId="669" priority="388" operator="equal">
      <formula>"中止,製作"</formula>
    </cfRule>
    <cfRule type="containsText" dxfId="668" priority="389" operator="containsText" text="中止,製作,夏休,冬休,その他">
      <formula>NOT(ISERROR(SEARCH("中止,製作,夏休,冬休,その他",F707)))</formula>
    </cfRule>
    <cfRule type="containsText" dxfId="667" priority="390" operator="containsText" text="中止">
      <formula>NOT(ISERROR(SEARCH("中止",F707)))</formula>
    </cfRule>
  </conditionalFormatting>
  <conditionalFormatting sqref="F712:AG712">
    <cfRule type="containsText" dxfId="666" priority="382" operator="containsText" text="日">
      <formula>NOT(ISERROR(SEARCH("日",F712)))</formula>
    </cfRule>
    <cfRule type="containsText" dxfId="665" priority="383" operator="containsText" text="土">
      <formula>NOT(ISERROR(SEARCH("土",F712)))</formula>
    </cfRule>
  </conditionalFormatting>
  <conditionalFormatting sqref="F712:AG712">
    <cfRule type="containsText" dxfId="664" priority="375" operator="containsText" text="その他">
      <formula>NOT(ISERROR(SEARCH("その他",F712)))</formula>
    </cfRule>
    <cfRule type="containsText" dxfId="663" priority="376" operator="containsText" text="冬休">
      <formula>NOT(ISERROR(SEARCH("冬休",F712)))</formula>
    </cfRule>
    <cfRule type="containsText" dxfId="662" priority="377" operator="containsText" text="夏休">
      <formula>NOT(ISERROR(SEARCH("夏休",F712)))</formula>
    </cfRule>
    <cfRule type="containsText" dxfId="661" priority="378" operator="containsText" text="製作">
      <formula>NOT(ISERROR(SEARCH("製作",F712)))</formula>
    </cfRule>
    <cfRule type="cellIs" dxfId="660" priority="379" operator="equal">
      <formula>"中止,製作"</formula>
    </cfRule>
    <cfRule type="containsText" dxfId="659" priority="380" operator="containsText" text="中止,製作,夏休,冬休,その他">
      <formula>NOT(ISERROR(SEARCH("中止,製作,夏休,冬休,その他",F712)))</formula>
    </cfRule>
    <cfRule type="containsText" dxfId="658" priority="381" operator="containsText" text="中止">
      <formula>NOT(ISERROR(SEARCH("中止",F712)))</formula>
    </cfRule>
  </conditionalFormatting>
  <conditionalFormatting sqref="F701:F706">
    <cfRule type="containsText" dxfId="657" priority="374" operator="containsText" text="－">
      <formula>NOT(ISERROR(SEARCH("－",F701)))</formula>
    </cfRule>
  </conditionalFormatting>
  <conditionalFormatting sqref="G701:G706 H703:U705 V705:AG705">
    <cfRule type="containsText" dxfId="656" priority="373" operator="containsText" text="－">
      <formula>NOT(ISERROR(SEARCH("－",G701)))</formula>
    </cfRule>
  </conditionalFormatting>
  <conditionalFormatting sqref="G701:AG706">
    <cfRule type="containsText" dxfId="655" priority="372" operator="containsText" text="－">
      <formula>NOT(ISERROR(SEARCH("－",G701)))</formula>
    </cfRule>
  </conditionalFormatting>
  <conditionalFormatting sqref="F708:AG711">
    <cfRule type="containsText" dxfId="654" priority="367" operator="containsText" text="退">
      <formula>NOT(ISERROR(SEARCH("退",F708)))</formula>
    </cfRule>
    <cfRule type="containsText" dxfId="653" priority="368" operator="containsText" text="入">
      <formula>NOT(ISERROR(SEARCH("入",F708)))</formula>
    </cfRule>
    <cfRule type="containsText" dxfId="652" priority="369" operator="containsText" text="入,退">
      <formula>NOT(ISERROR(SEARCH("入,退",F708)))</formula>
    </cfRule>
    <cfRule type="containsText" dxfId="651" priority="370" operator="containsText" text="入,退">
      <formula>NOT(ISERROR(SEARCH("入,退",F708)))</formula>
    </cfRule>
    <cfRule type="cellIs" dxfId="650" priority="371" operator="equal">
      <formula>"休"</formula>
    </cfRule>
  </conditionalFormatting>
  <conditionalFormatting sqref="F708:AG711">
    <cfRule type="containsText" dxfId="649" priority="366" operator="containsText" text="外">
      <formula>NOT(ISERROR(SEARCH("外",F708)))</formula>
    </cfRule>
  </conditionalFormatting>
  <conditionalFormatting sqref="F708:AG711">
    <cfRule type="containsText" dxfId="648" priority="365" operator="containsText" text="－">
      <formula>NOT(ISERROR(SEARCH("－",F708)))</formula>
    </cfRule>
  </conditionalFormatting>
  <conditionalFormatting sqref="F713:AG716">
    <cfRule type="containsText" dxfId="647" priority="360" operator="containsText" text="退">
      <formula>NOT(ISERROR(SEARCH("退",F713)))</formula>
    </cfRule>
    <cfRule type="containsText" dxfId="646" priority="361" operator="containsText" text="入">
      <formula>NOT(ISERROR(SEARCH("入",F713)))</formula>
    </cfRule>
    <cfRule type="containsText" dxfId="645" priority="362" operator="containsText" text="入,退">
      <formula>NOT(ISERROR(SEARCH("入,退",F713)))</formula>
    </cfRule>
    <cfRule type="containsText" dxfId="644" priority="363" operator="containsText" text="入,退">
      <formula>NOT(ISERROR(SEARCH("入,退",F713)))</formula>
    </cfRule>
    <cfRule type="cellIs" dxfId="643" priority="364" operator="equal">
      <formula>"休"</formula>
    </cfRule>
  </conditionalFormatting>
  <conditionalFormatting sqref="F713:AG716">
    <cfRule type="containsText" dxfId="642" priority="359" operator="containsText" text="外">
      <formula>NOT(ISERROR(SEARCH("外",F713)))</formula>
    </cfRule>
  </conditionalFormatting>
  <conditionalFormatting sqref="F713:AG716">
    <cfRule type="containsText" dxfId="641" priority="358" operator="containsText" text="－">
      <formula>NOT(ISERROR(SEARCH("－",F713)))</formula>
    </cfRule>
  </conditionalFormatting>
  <conditionalFormatting sqref="F720:AG720">
    <cfRule type="containsText" dxfId="640" priority="356" operator="containsText" text="日">
      <formula>NOT(ISERROR(SEARCH("日",F720)))</formula>
    </cfRule>
    <cfRule type="containsText" dxfId="639" priority="357" operator="containsText" text="土">
      <formula>NOT(ISERROR(SEARCH("土",F720)))</formula>
    </cfRule>
  </conditionalFormatting>
  <conditionalFormatting sqref="F720:AG720">
    <cfRule type="containsText" dxfId="638" priority="349" operator="containsText" text="その他">
      <formula>NOT(ISERROR(SEARCH("その他",F720)))</formula>
    </cfRule>
    <cfRule type="containsText" dxfId="637" priority="350" operator="containsText" text="冬休">
      <formula>NOT(ISERROR(SEARCH("冬休",F720)))</formula>
    </cfRule>
    <cfRule type="containsText" dxfId="636" priority="351" operator="containsText" text="夏休">
      <formula>NOT(ISERROR(SEARCH("夏休",F720)))</formula>
    </cfRule>
    <cfRule type="containsText" dxfId="635" priority="352" operator="containsText" text="製作">
      <formula>NOT(ISERROR(SEARCH("製作",F720)))</formula>
    </cfRule>
    <cfRule type="cellIs" dxfId="634" priority="353" operator="equal">
      <formula>"中止,製作"</formula>
    </cfRule>
    <cfRule type="containsText" dxfId="633" priority="354" operator="containsText" text="中止,製作,夏休,冬休,その他">
      <formula>NOT(ISERROR(SEARCH("中止,製作,夏休,冬休,その他",F720)))</formula>
    </cfRule>
    <cfRule type="containsText" dxfId="632" priority="355" operator="containsText" text="中止">
      <formula>NOT(ISERROR(SEARCH("中止",F720)))</formula>
    </cfRule>
  </conditionalFormatting>
  <conditionalFormatting sqref="F721:AG726">
    <cfRule type="containsText" dxfId="631" priority="344" operator="containsText" text="退">
      <formula>NOT(ISERROR(SEARCH("退",F721)))</formula>
    </cfRule>
    <cfRule type="containsText" dxfId="630" priority="345" operator="containsText" text="入">
      <formula>NOT(ISERROR(SEARCH("入",F721)))</formula>
    </cfRule>
    <cfRule type="containsText" dxfId="629" priority="346" operator="containsText" text="入,退">
      <formula>NOT(ISERROR(SEARCH("入,退",F721)))</formula>
    </cfRule>
    <cfRule type="containsText" dxfId="628" priority="347" operator="containsText" text="入,退">
      <formula>NOT(ISERROR(SEARCH("入,退",F721)))</formula>
    </cfRule>
    <cfRule type="cellIs" dxfId="627" priority="348" operator="equal">
      <formula>"休"</formula>
    </cfRule>
  </conditionalFormatting>
  <conditionalFormatting sqref="F721:AG726">
    <cfRule type="containsText" dxfId="626" priority="343" operator="containsText" text="外">
      <formula>NOT(ISERROR(SEARCH("外",F721)))</formula>
    </cfRule>
  </conditionalFormatting>
  <conditionalFormatting sqref="F727:AG727">
    <cfRule type="containsText" dxfId="625" priority="341" operator="containsText" text="日">
      <formula>NOT(ISERROR(SEARCH("日",F727)))</formula>
    </cfRule>
    <cfRule type="containsText" dxfId="624" priority="342" operator="containsText" text="土">
      <formula>NOT(ISERROR(SEARCH("土",F727)))</formula>
    </cfRule>
  </conditionalFormatting>
  <conditionalFormatting sqref="F727:AG727">
    <cfRule type="containsText" dxfId="623" priority="334" operator="containsText" text="その他">
      <formula>NOT(ISERROR(SEARCH("その他",F727)))</formula>
    </cfRule>
    <cfRule type="containsText" dxfId="622" priority="335" operator="containsText" text="冬休">
      <formula>NOT(ISERROR(SEARCH("冬休",F727)))</formula>
    </cfRule>
    <cfRule type="containsText" dxfId="621" priority="336" operator="containsText" text="夏休">
      <formula>NOT(ISERROR(SEARCH("夏休",F727)))</formula>
    </cfRule>
    <cfRule type="containsText" dxfId="620" priority="337" operator="containsText" text="製作">
      <formula>NOT(ISERROR(SEARCH("製作",F727)))</formula>
    </cfRule>
    <cfRule type="cellIs" dxfId="619" priority="338" operator="equal">
      <formula>"中止,製作"</formula>
    </cfRule>
    <cfRule type="containsText" dxfId="618" priority="339" operator="containsText" text="中止,製作,夏休,冬休,その他">
      <formula>NOT(ISERROR(SEARCH("中止,製作,夏休,冬休,その他",F727)))</formula>
    </cfRule>
    <cfRule type="containsText" dxfId="617" priority="340" operator="containsText" text="中止">
      <formula>NOT(ISERROR(SEARCH("中止",F727)))</formula>
    </cfRule>
  </conditionalFormatting>
  <conditionalFormatting sqref="F732:AG732">
    <cfRule type="containsText" dxfId="616" priority="332" operator="containsText" text="日">
      <formula>NOT(ISERROR(SEARCH("日",F732)))</formula>
    </cfRule>
    <cfRule type="containsText" dxfId="615" priority="333" operator="containsText" text="土">
      <formula>NOT(ISERROR(SEARCH("土",F732)))</formula>
    </cfRule>
  </conditionalFormatting>
  <conditionalFormatting sqref="F732:AG732">
    <cfRule type="containsText" dxfId="614" priority="325" operator="containsText" text="その他">
      <formula>NOT(ISERROR(SEARCH("その他",F732)))</formula>
    </cfRule>
    <cfRule type="containsText" dxfId="613" priority="326" operator="containsText" text="冬休">
      <formula>NOT(ISERROR(SEARCH("冬休",F732)))</formula>
    </cfRule>
    <cfRule type="containsText" dxfId="612" priority="327" operator="containsText" text="夏休">
      <formula>NOT(ISERROR(SEARCH("夏休",F732)))</formula>
    </cfRule>
    <cfRule type="containsText" dxfId="611" priority="328" operator="containsText" text="製作">
      <formula>NOT(ISERROR(SEARCH("製作",F732)))</formula>
    </cfRule>
    <cfRule type="cellIs" dxfId="610" priority="329" operator="equal">
      <formula>"中止,製作"</formula>
    </cfRule>
    <cfRule type="containsText" dxfId="609" priority="330" operator="containsText" text="中止,製作,夏休,冬休,その他">
      <formula>NOT(ISERROR(SEARCH("中止,製作,夏休,冬休,その他",F732)))</formula>
    </cfRule>
    <cfRule type="containsText" dxfId="608" priority="331" operator="containsText" text="中止">
      <formula>NOT(ISERROR(SEARCH("中止",F732)))</formula>
    </cfRule>
  </conditionalFormatting>
  <conditionalFormatting sqref="F721:F726">
    <cfRule type="containsText" dxfId="607" priority="324" operator="containsText" text="－">
      <formula>NOT(ISERROR(SEARCH("－",F721)))</formula>
    </cfRule>
  </conditionalFormatting>
  <conditionalFormatting sqref="G721:G726 H723:U725 V725:AG725">
    <cfRule type="containsText" dxfId="606" priority="323" operator="containsText" text="－">
      <formula>NOT(ISERROR(SEARCH("－",G721)))</formula>
    </cfRule>
  </conditionalFormatting>
  <conditionalFormatting sqref="G721:AG726">
    <cfRule type="containsText" dxfId="605" priority="322" operator="containsText" text="－">
      <formula>NOT(ISERROR(SEARCH("－",G721)))</formula>
    </cfRule>
  </conditionalFormatting>
  <conditionalFormatting sqref="F728:AG731">
    <cfRule type="containsText" dxfId="604" priority="317" operator="containsText" text="退">
      <formula>NOT(ISERROR(SEARCH("退",F728)))</formula>
    </cfRule>
    <cfRule type="containsText" dxfId="603" priority="318" operator="containsText" text="入">
      <formula>NOT(ISERROR(SEARCH("入",F728)))</formula>
    </cfRule>
    <cfRule type="containsText" dxfId="602" priority="319" operator="containsText" text="入,退">
      <formula>NOT(ISERROR(SEARCH("入,退",F728)))</formula>
    </cfRule>
    <cfRule type="containsText" dxfId="601" priority="320" operator="containsText" text="入,退">
      <formula>NOT(ISERROR(SEARCH("入,退",F728)))</formula>
    </cfRule>
    <cfRule type="cellIs" dxfId="600" priority="321" operator="equal">
      <formula>"休"</formula>
    </cfRule>
  </conditionalFormatting>
  <conditionalFormatting sqref="F728:AG731">
    <cfRule type="containsText" dxfId="599" priority="316" operator="containsText" text="外">
      <formula>NOT(ISERROR(SEARCH("外",F728)))</formula>
    </cfRule>
  </conditionalFormatting>
  <conditionalFormatting sqref="F728:AG731">
    <cfRule type="containsText" dxfId="598" priority="315" operator="containsText" text="－">
      <formula>NOT(ISERROR(SEARCH("－",F728)))</formula>
    </cfRule>
  </conditionalFormatting>
  <conditionalFormatting sqref="F733:AG736">
    <cfRule type="containsText" dxfId="597" priority="310" operator="containsText" text="退">
      <formula>NOT(ISERROR(SEARCH("退",F733)))</formula>
    </cfRule>
    <cfRule type="containsText" dxfId="596" priority="311" operator="containsText" text="入">
      <formula>NOT(ISERROR(SEARCH("入",F733)))</formula>
    </cfRule>
    <cfRule type="containsText" dxfId="595" priority="312" operator="containsText" text="入,退">
      <formula>NOT(ISERROR(SEARCH("入,退",F733)))</formula>
    </cfRule>
    <cfRule type="containsText" dxfId="594" priority="313" operator="containsText" text="入,退">
      <formula>NOT(ISERROR(SEARCH("入,退",F733)))</formula>
    </cfRule>
    <cfRule type="cellIs" dxfId="593" priority="314" operator="equal">
      <formula>"休"</formula>
    </cfRule>
  </conditionalFormatting>
  <conditionalFormatting sqref="F733:AG736">
    <cfRule type="containsText" dxfId="592" priority="309" operator="containsText" text="外">
      <formula>NOT(ISERROR(SEARCH("外",F733)))</formula>
    </cfRule>
  </conditionalFormatting>
  <conditionalFormatting sqref="F733:AG736">
    <cfRule type="containsText" dxfId="591" priority="308" operator="containsText" text="－">
      <formula>NOT(ISERROR(SEARCH("－",F733)))</formula>
    </cfRule>
  </conditionalFormatting>
  <conditionalFormatting sqref="F740:AG740">
    <cfRule type="containsText" dxfId="590" priority="306" operator="containsText" text="日">
      <formula>NOT(ISERROR(SEARCH("日",F740)))</formula>
    </cfRule>
    <cfRule type="containsText" dxfId="589" priority="307" operator="containsText" text="土">
      <formula>NOT(ISERROR(SEARCH("土",F740)))</formula>
    </cfRule>
  </conditionalFormatting>
  <conditionalFormatting sqref="F740:AG740">
    <cfRule type="containsText" dxfId="588" priority="299" operator="containsText" text="その他">
      <formula>NOT(ISERROR(SEARCH("その他",F740)))</formula>
    </cfRule>
    <cfRule type="containsText" dxfId="587" priority="300" operator="containsText" text="冬休">
      <formula>NOT(ISERROR(SEARCH("冬休",F740)))</formula>
    </cfRule>
    <cfRule type="containsText" dxfId="586" priority="301" operator="containsText" text="夏休">
      <formula>NOT(ISERROR(SEARCH("夏休",F740)))</formula>
    </cfRule>
    <cfRule type="containsText" dxfId="585" priority="302" operator="containsText" text="製作">
      <formula>NOT(ISERROR(SEARCH("製作",F740)))</formula>
    </cfRule>
    <cfRule type="cellIs" dxfId="584" priority="303" operator="equal">
      <formula>"中止,製作"</formula>
    </cfRule>
    <cfRule type="containsText" dxfId="583" priority="304" operator="containsText" text="中止,製作,夏休,冬休,その他">
      <formula>NOT(ISERROR(SEARCH("中止,製作,夏休,冬休,その他",F740)))</formula>
    </cfRule>
    <cfRule type="containsText" dxfId="582" priority="305" operator="containsText" text="中止">
      <formula>NOT(ISERROR(SEARCH("中止",F740)))</formula>
    </cfRule>
  </conditionalFormatting>
  <conditionalFormatting sqref="F741:AG746">
    <cfRule type="containsText" dxfId="581" priority="294" operator="containsText" text="退">
      <formula>NOT(ISERROR(SEARCH("退",F741)))</formula>
    </cfRule>
    <cfRule type="containsText" dxfId="580" priority="295" operator="containsText" text="入">
      <formula>NOT(ISERROR(SEARCH("入",F741)))</formula>
    </cfRule>
    <cfRule type="containsText" dxfId="579" priority="296" operator="containsText" text="入,退">
      <formula>NOT(ISERROR(SEARCH("入,退",F741)))</formula>
    </cfRule>
    <cfRule type="containsText" dxfId="578" priority="297" operator="containsText" text="入,退">
      <formula>NOT(ISERROR(SEARCH("入,退",F741)))</formula>
    </cfRule>
    <cfRule type="cellIs" dxfId="577" priority="298" operator="equal">
      <formula>"休"</formula>
    </cfRule>
  </conditionalFormatting>
  <conditionalFormatting sqref="F741:AG746">
    <cfRule type="containsText" dxfId="576" priority="293" operator="containsText" text="外">
      <formula>NOT(ISERROR(SEARCH("外",F741)))</formula>
    </cfRule>
  </conditionalFormatting>
  <conditionalFormatting sqref="F747:AG747">
    <cfRule type="containsText" dxfId="575" priority="291" operator="containsText" text="日">
      <formula>NOT(ISERROR(SEARCH("日",F747)))</formula>
    </cfRule>
    <cfRule type="containsText" dxfId="574" priority="292" operator="containsText" text="土">
      <formula>NOT(ISERROR(SEARCH("土",F747)))</formula>
    </cfRule>
  </conditionalFormatting>
  <conditionalFormatting sqref="F747:AG747">
    <cfRule type="containsText" dxfId="573" priority="284" operator="containsText" text="その他">
      <formula>NOT(ISERROR(SEARCH("その他",F747)))</formula>
    </cfRule>
    <cfRule type="containsText" dxfId="572" priority="285" operator="containsText" text="冬休">
      <formula>NOT(ISERROR(SEARCH("冬休",F747)))</formula>
    </cfRule>
    <cfRule type="containsText" dxfId="571" priority="286" operator="containsText" text="夏休">
      <formula>NOT(ISERROR(SEARCH("夏休",F747)))</formula>
    </cfRule>
    <cfRule type="containsText" dxfId="570" priority="287" operator="containsText" text="製作">
      <formula>NOT(ISERROR(SEARCH("製作",F747)))</formula>
    </cfRule>
    <cfRule type="cellIs" dxfId="569" priority="288" operator="equal">
      <formula>"中止,製作"</formula>
    </cfRule>
    <cfRule type="containsText" dxfId="568" priority="289" operator="containsText" text="中止,製作,夏休,冬休,その他">
      <formula>NOT(ISERROR(SEARCH("中止,製作,夏休,冬休,その他",F747)))</formula>
    </cfRule>
    <cfRule type="containsText" dxfId="567" priority="290" operator="containsText" text="中止">
      <formula>NOT(ISERROR(SEARCH("中止",F747)))</formula>
    </cfRule>
  </conditionalFormatting>
  <conditionalFormatting sqref="F752:AG752">
    <cfRule type="containsText" dxfId="566" priority="282" operator="containsText" text="日">
      <formula>NOT(ISERROR(SEARCH("日",F752)))</formula>
    </cfRule>
    <cfRule type="containsText" dxfId="565" priority="283" operator="containsText" text="土">
      <formula>NOT(ISERROR(SEARCH("土",F752)))</formula>
    </cfRule>
  </conditionalFormatting>
  <conditionalFormatting sqref="F752:AG752">
    <cfRule type="containsText" dxfId="564" priority="275" operator="containsText" text="その他">
      <formula>NOT(ISERROR(SEARCH("その他",F752)))</formula>
    </cfRule>
    <cfRule type="containsText" dxfId="563" priority="276" operator="containsText" text="冬休">
      <formula>NOT(ISERROR(SEARCH("冬休",F752)))</formula>
    </cfRule>
    <cfRule type="containsText" dxfId="562" priority="277" operator="containsText" text="夏休">
      <formula>NOT(ISERROR(SEARCH("夏休",F752)))</formula>
    </cfRule>
    <cfRule type="containsText" dxfId="561" priority="278" operator="containsText" text="製作">
      <formula>NOT(ISERROR(SEARCH("製作",F752)))</formula>
    </cfRule>
    <cfRule type="cellIs" dxfId="560" priority="279" operator="equal">
      <formula>"中止,製作"</formula>
    </cfRule>
    <cfRule type="containsText" dxfId="559" priority="280" operator="containsText" text="中止,製作,夏休,冬休,その他">
      <formula>NOT(ISERROR(SEARCH("中止,製作,夏休,冬休,その他",F752)))</formula>
    </cfRule>
    <cfRule type="containsText" dxfId="558" priority="281" operator="containsText" text="中止">
      <formula>NOT(ISERROR(SEARCH("中止",F752)))</formula>
    </cfRule>
  </conditionalFormatting>
  <conditionalFormatting sqref="F741:F746">
    <cfRule type="containsText" dxfId="557" priority="274" operator="containsText" text="－">
      <formula>NOT(ISERROR(SEARCH("－",F741)))</formula>
    </cfRule>
  </conditionalFormatting>
  <conditionalFormatting sqref="G741:G746 H743:U745 V745:AG745">
    <cfRule type="containsText" dxfId="556" priority="273" operator="containsText" text="－">
      <formula>NOT(ISERROR(SEARCH("－",G741)))</formula>
    </cfRule>
  </conditionalFormatting>
  <conditionalFormatting sqref="G741:AG746">
    <cfRule type="containsText" dxfId="555" priority="272" operator="containsText" text="－">
      <formula>NOT(ISERROR(SEARCH("－",G741)))</formula>
    </cfRule>
  </conditionalFormatting>
  <conditionalFormatting sqref="F748:AG751">
    <cfRule type="containsText" dxfId="554" priority="267" operator="containsText" text="退">
      <formula>NOT(ISERROR(SEARCH("退",F748)))</formula>
    </cfRule>
    <cfRule type="containsText" dxfId="553" priority="268" operator="containsText" text="入">
      <formula>NOT(ISERROR(SEARCH("入",F748)))</formula>
    </cfRule>
    <cfRule type="containsText" dxfId="552" priority="269" operator="containsText" text="入,退">
      <formula>NOT(ISERROR(SEARCH("入,退",F748)))</formula>
    </cfRule>
    <cfRule type="containsText" dxfId="551" priority="270" operator="containsText" text="入,退">
      <formula>NOT(ISERROR(SEARCH("入,退",F748)))</formula>
    </cfRule>
    <cfRule type="cellIs" dxfId="550" priority="271" operator="equal">
      <formula>"休"</formula>
    </cfRule>
  </conditionalFormatting>
  <conditionalFormatting sqref="F748:AG751">
    <cfRule type="containsText" dxfId="549" priority="266" operator="containsText" text="外">
      <formula>NOT(ISERROR(SEARCH("外",F748)))</formula>
    </cfRule>
  </conditionalFormatting>
  <conditionalFormatting sqref="F748:AG751">
    <cfRule type="containsText" dxfId="548" priority="265" operator="containsText" text="－">
      <formula>NOT(ISERROR(SEARCH("－",F748)))</formula>
    </cfRule>
  </conditionalFormatting>
  <conditionalFormatting sqref="F753:AG756">
    <cfRule type="containsText" dxfId="547" priority="260" operator="containsText" text="退">
      <formula>NOT(ISERROR(SEARCH("退",F753)))</formula>
    </cfRule>
    <cfRule type="containsText" dxfId="546" priority="261" operator="containsText" text="入">
      <formula>NOT(ISERROR(SEARCH("入",F753)))</formula>
    </cfRule>
    <cfRule type="containsText" dxfId="545" priority="262" operator="containsText" text="入,退">
      <formula>NOT(ISERROR(SEARCH("入,退",F753)))</formula>
    </cfRule>
    <cfRule type="containsText" dxfId="544" priority="263" operator="containsText" text="入,退">
      <formula>NOT(ISERROR(SEARCH("入,退",F753)))</formula>
    </cfRule>
    <cfRule type="cellIs" dxfId="543" priority="264" operator="equal">
      <formula>"休"</formula>
    </cfRule>
  </conditionalFormatting>
  <conditionalFormatting sqref="F753:AG756">
    <cfRule type="containsText" dxfId="542" priority="259" operator="containsText" text="外">
      <formula>NOT(ISERROR(SEARCH("外",F753)))</formula>
    </cfRule>
  </conditionalFormatting>
  <conditionalFormatting sqref="F753:AG756">
    <cfRule type="containsText" dxfId="541" priority="258" operator="containsText" text="－">
      <formula>NOT(ISERROR(SEARCH("－",F753)))</formula>
    </cfRule>
  </conditionalFormatting>
  <conditionalFormatting sqref="F760:AG760">
    <cfRule type="containsText" dxfId="540" priority="256" operator="containsText" text="日">
      <formula>NOT(ISERROR(SEARCH("日",F760)))</formula>
    </cfRule>
    <cfRule type="containsText" dxfId="539" priority="257" operator="containsText" text="土">
      <formula>NOT(ISERROR(SEARCH("土",F760)))</formula>
    </cfRule>
  </conditionalFormatting>
  <conditionalFormatting sqref="F760:AG760">
    <cfRule type="containsText" dxfId="538" priority="249" operator="containsText" text="その他">
      <formula>NOT(ISERROR(SEARCH("その他",F760)))</formula>
    </cfRule>
    <cfRule type="containsText" dxfId="537" priority="250" operator="containsText" text="冬休">
      <formula>NOT(ISERROR(SEARCH("冬休",F760)))</formula>
    </cfRule>
    <cfRule type="containsText" dxfId="536" priority="251" operator="containsText" text="夏休">
      <formula>NOT(ISERROR(SEARCH("夏休",F760)))</formula>
    </cfRule>
    <cfRule type="containsText" dxfId="535" priority="252" operator="containsText" text="製作">
      <formula>NOT(ISERROR(SEARCH("製作",F760)))</formula>
    </cfRule>
    <cfRule type="cellIs" dxfId="534" priority="253" operator="equal">
      <formula>"中止,製作"</formula>
    </cfRule>
    <cfRule type="containsText" dxfId="533" priority="254" operator="containsText" text="中止,製作,夏休,冬休,その他">
      <formula>NOT(ISERROR(SEARCH("中止,製作,夏休,冬休,その他",F760)))</formula>
    </cfRule>
    <cfRule type="containsText" dxfId="532" priority="255" operator="containsText" text="中止">
      <formula>NOT(ISERROR(SEARCH("中止",F760)))</formula>
    </cfRule>
  </conditionalFormatting>
  <conditionalFormatting sqref="F761:AG766">
    <cfRule type="containsText" dxfId="531" priority="244" operator="containsText" text="退">
      <formula>NOT(ISERROR(SEARCH("退",F761)))</formula>
    </cfRule>
    <cfRule type="containsText" dxfId="530" priority="245" operator="containsText" text="入">
      <formula>NOT(ISERROR(SEARCH("入",F761)))</formula>
    </cfRule>
    <cfRule type="containsText" dxfId="529" priority="246" operator="containsText" text="入,退">
      <formula>NOT(ISERROR(SEARCH("入,退",F761)))</formula>
    </cfRule>
    <cfRule type="containsText" dxfId="528" priority="247" operator="containsText" text="入,退">
      <formula>NOT(ISERROR(SEARCH("入,退",F761)))</formula>
    </cfRule>
    <cfRule type="cellIs" dxfId="527" priority="248" operator="equal">
      <formula>"休"</formula>
    </cfRule>
  </conditionalFormatting>
  <conditionalFormatting sqref="F761:AG766">
    <cfRule type="containsText" dxfId="526" priority="243" operator="containsText" text="外">
      <formula>NOT(ISERROR(SEARCH("外",F761)))</formula>
    </cfRule>
  </conditionalFormatting>
  <conditionalFormatting sqref="F767:AG767">
    <cfRule type="containsText" dxfId="525" priority="241" operator="containsText" text="日">
      <formula>NOT(ISERROR(SEARCH("日",F767)))</formula>
    </cfRule>
    <cfRule type="containsText" dxfId="524" priority="242" operator="containsText" text="土">
      <formula>NOT(ISERROR(SEARCH("土",F767)))</formula>
    </cfRule>
  </conditionalFormatting>
  <conditionalFormatting sqref="F767:AG767">
    <cfRule type="containsText" dxfId="523" priority="234" operator="containsText" text="その他">
      <formula>NOT(ISERROR(SEARCH("その他",F767)))</formula>
    </cfRule>
    <cfRule type="containsText" dxfId="522" priority="235" operator="containsText" text="冬休">
      <formula>NOT(ISERROR(SEARCH("冬休",F767)))</formula>
    </cfRule>
    <cfRule type="containsText" dxfId="521" priority="236" operator="containsText" text="夏休">
      <formula>NOT(ISERROR(SEARCH("夏休",F767)))</formula>
    </cfRule>
    <cfRule type="containsText" dxfId="520" priority="237" operator="containsText" text="製作">
      <formula>NOT(ISERROR(SEARCH("製作",F767)))</formula>
    </cfRule>
    <cfRule type="cellIs" dxfId="519" priority="238" operator="equal">
      <formula>"中止,製作"</formula>
    </cfRule>
    <cfRule type="containsText" dxfId="518" priority="239" operator="containsText" text="中止,製作,夏休,冬休,その他">
      <formula>NOT(ISERROR(SEARCH("中止,製作,夏休,冬休,その他",F767)))</formula>
    </cfRule>
    <cfRule type="containsText" dxfId="517" priority="240" operator="containsText" text="中止">
      <formula>NOT(ISERROR(SEARCH("中止",F767)))</formula>
    </cfRule>
  </conditionalFormatting>
  <conditionalFormatting sqref="F772:AG772">
    <cfRule type="containsText" dxfId="516" priority="232" operator="containsText" text="日">
      <formula>NOT(ISERROR(SEARCH("日",F772)))</formula>
    </cfRule>
    <cfRule type="containsText" dxfId="515" priority="233" operator="containsText" text="土">
      <formula>NOT(ISERROR(SEARCH("土",F772)))</formula>
    </cfRule>
  </conditionalFormatting>
  <conditionalFormatting sqref="F772:AG772">
    <cfRule type="containsText" dxfId="514" priority="225" operator="containsText" text="その他">
      <formula>NOT(ISERROR(SEARCH("その他",F772)))</formula>
    </cfRule>
    <cfRule type="containsText" dxfId="513" priority="226" operator="containsText" text="冬休">
      <formula>NOT(ISERROR(SEARCH("冬休",F772)))</formula>
    </cfRule>
    <cfRule type="containsText" dxfId="512" priority="227" operator="containsText" text="夏休">
      <formula>NOT(ISERROR(SEARCH("夏休",F772)))</formula>
    </cfRule>
    <cfRule type="containsText" dxfId="511" priority="228" operator="containsText" text="製作">
      <formula>NOT(ISERROR(SEARCH("製作",F772)))</formula>
    </cfRule>
    <cfRule type="cellIs" dxfId="510" priority="229" operator="equal">
      <formula>"中止,製作"</formula>
    </cfRule>
    <cfRule type="containsText" dxfId="509" priority="230" operator="containsText" text="中止,製作,夏休,冬休,その他">
      <formula>NOT(ISERROR(SEARCH("中止,製作,夏休,冬休,その他",F772)))</formula>
    </cfRule>
    <cfRule type="containsText" dxfId="508" priority="231" operator="containsText" text="中止">
      <formula>NOT(ISERROR(SEARCH("中止",F772)))</formula>
    </cfRule>
  </conditionalFormatting>
  <conditionalFormatting sqref="F761:F766">
    <cfRule type="containsText" dxfId="507" priority="224" operator="containsText" text="－">
      <formula>NOT(ISERROR(SEARCH("－",F761)))</formula>
    </cfRule>
  </conditionalFormatting>
  <conditionalFormatting sqref="G761:G766 H763:U765 V765:AG765">
    <cfRule type="containsText" dxfId="506" priority="223" operator="containsText" text="－">
      <formula>NOT(ISERROR(SEARCH("－",G761)))</formula>
    </cfRule>
  </conditionalFormatting>
  <conditionalFormatting sqref="G761:AG766">
    <cfRule type="containsText" dxfId="505" priority="222" operator="containsText" text="－">
      <formula>NOT(ISERROR(SEARCH("－",G761)))</formula>
    </cfRule>
  </conditionalFormatting>
  <conditionalFormatting sqref="F768:AG771">
    <cfRule type="containsText" dxfId="504" priority="217" operator="containsText" text="退">
      <formula>NOT(ISERROR(SEARCH("退",F768)))</formula>
    </cfRule>
    <cfRule type="containsText" dxfId="503" priority="218" operator="containsText" text="入">
      <formula>NOT(ISERROR(SEARCH("入",F768)))</formula>
    </cfRule>
    <cfRule type="containsText" dxfId="502" priority="219" operator="containsText" text="入,退">
      <formula>NOT(ISERROR(SEARCH("入,退",F768)))</formula>
    </cfRule>
    <cfRule type="containsText" dxfId="501" priority="220" operator="containsText" text="入,退">
      <formula>NOT(ISERROR(SEARCH("入,退",F768)))</formula>
    </cfRule>
    <cfRule type="cellIs" dxfId="500" priority="221" operator="equal">
      <formula>"休"</formula>
    </cfRule>
  </conditionalFormatting>
  <conditionalFormatting sqref="F768:AG771">
    <cfRule type="containsText" dxfId="499" priority="216" operator="containsText" text="外">
      <formula>NOT(ISERROR(SEARCH("外",F768)))</formula>
    </cfRule>
  </conditionalFormatting>
  <conditionalFormatting sqref="F768:AG771">
    <cfRule type="containsText" dxfId="498" priority="215" operator="containsText" text="－">
      <formula>NOT(ISERROR(SEARCH("－",F768)))</formula>
    </cfRule>
  </conditionalFormatting>
  <conditionalFormatting sqref="F773:AG776">
    <cfRule type="containsText" dxfId="497" priority="210" operator="containsText" text="退">
      <formula>NOT(ISERROR(SEARCH("退",F773)))</formula>
    </cfRule>
    <cfRule type="containsText" dxfId="496" priority="211" operator="containsText" text="入">
      <formula>NOT(ISERROR(SEARCH("入",F773)))</formula>
    </cfRule>
    <cfRule type="containsText" dxfId="495" priority="212" operator="containsText" text="入,退">
      <formula>NOT(ISERROR(SEARCH("入,退",F773)))</formula>
    </cfRule>
    <cfRule type="containsText" dxfId="494" priority="213" operator="containsText" text="入,退">
      <formula>NOT(ISERROR(SEARCH("入,退",F773)))</formula>
    </cfRule>
    <cfRule type="cellIs" dxfId="493" priority="214" operator="equal">
      <formula>"休"</formula>
    </cfRule>
  </conditionalFormatting>
  <conditionalFormatting sqref="F773:AG776">
    <cfRule type="containsText" dxfId="492" priority="209" operator="containsText" text="外">
      <formula>NOT(ISERROR(SEARCH("外",F773)))</formula>
    </cfRule>
  </conditionalFormatting>
  <conditionalFormatting sqref="F773:AG776">
    <cfRule type="containsText" dxfId="491" priority="208" operator="containsText" text="－">
      <formula>NOT(ISERROR(SEARCH("－",F773)))</formula>
    </cfRule>
  </conditionalFormatting>
  <conditionalFormatting sqref="F786:AG786">
    <cfRule type="containsText" dxfId="490" priority="206" operator="containsText" text="日">
      <formula>NOT(ISERROR(SEARCH("日",F786)))</formula>
    </cfRule>
    <cfRule type="containsText" dxfId="489" priority="207" operator="containsText" text="土">
      <formula>NOT(ISERROR(SEARCH("土",F786)))</formula>
    </cfRule>
  </conditionalFormatting>
  <conditionalFormatting sqref="F786:AG786">
    <cfRule type="containsText" dxfId="488" priority="199" operator="containsText" text="その他">
      <formula>NOT(ISERROR(SEARCH("その他",F786)))</formula>
    </cfRule>
    <cfRule type="containsText" dxfId="487" priority="200" operator="containsText" text="冬休">
      <formula>NOT(ISERROR(SEARCH("冬休",F786)))</formula>
    </cfRule>
    <cfRule type="containsText" dxfId="486" priority="201" operator="containsText" text="夏休">
      <formula>NOT(ISERROR(SEARCH("夏休",F786)))</formula>
    </cfRule>
    <cfRule type="containsText" dxfId="485" priority="202" operator="containsText" text="製作">
      <formula>NOT(ISERROR(SEARCH("製作",F786)))</formula>
    </cfRule>
    <cfRule type="cellIs" dxfId="484" priority="203" operator="equal">
      <formula>"中止,製作"</formula>
    </cfRule>
    <cfRule type="containsText" dxfId="483" priority="204" operator="containsText" text="中止,製作,夏休,冬休,その他">
      <formula>NOT(ISERROR(SEARCH("中止,製作,夏休,冬休,その他",F786)))</formula>
    </cfRule>
    <cfRule type="containsText" dxfId="482" priority="205" operator="containsText" text="中止">
      <formula>NOT(ISERROR(SEARCH("中止",F786)))</formula>
    </cfRule>
  </conditionalFormatting>
  <conditionalFormatting sqref="F787:AG792">
    <cfRule type="containsText" dxfId="481" priority="194" operator="containsText" text="退">
      <formula>NOT(ISERROR(SEARCH("退",F787)))</formula>
    </cfRule>
    <cfRule type="containsText" dxfId="480" priority="195" operator="containsText" text="入">
      <formula>NOT(ISERROR(SEARCH("入",F787)))</formula>
    </cfRule>
    <cfRule type="containsText" dxfId="479" priority="196" operator="containsText" text="入,退">
      <formula>NOT(ISERROR(SEARCH("入,退",F787)))</formula>
    </cfRule>
    <cfRule type="containsText" dxfId="478" priority="197" operator="containsText" text="入,退">
      <formula>NOT(ISERROR(SEARCH("入,退",F787)))</formula>
    </cfRule>
    <cfRule type="cellIs" dxfId="477" priority="198" operator="equal">
      <formula>"休"</formula>
    </cfRule>
  </conditionalFormatting>
  <conditionalFormatting sqref="F787:AG792">
    <cfRule type="containsText" dxfId="476" priority="193" operator="containsText" text="外">
      <formula>NOT(ISERROR(SEARCH("外",F787)))</formula>
    </cfRule>
  </conditionalFormatting>
  <conditionalFormatting sqref="F793:AG793">
    <cfRule type="containsText" dxfId="475" priority="191" operator="containsText" text="日">
      <formula>NOT(ISERROR(SEARCH("日",F793)))</formula>
    </cfRule>
    <cfRule type="containsText" dxfId="474" priority="192" operator="containsText" text="土">
      <formula>NOT(ISERROR(SEARCH("土",F793)))</formula>
    </cfRule>
  </conditionalFormatting>
  <conditionalFormatting sqref="F793:AG793">
    <cfRule type="containsText" dxfId="473" priority="184" operator="containsText" text="その他">
      <formula>NOT(ISERROR(SEARCH("その他",F793)))</formula>
    </cfRule>
    <cfRule type="containsText" dxfId="472" priority="185" operator="containsText" text="冬休">
      <formula>NOT(ISERROR(SEARCH("冬休",F793)))</formula>
    </cfRule>
    <cfRule type="containsText" dxfId="471" priority="186" operator="containsText" text="夏休">
      <formula>NOT(ISERROR(SEARCH("夏休",F793)))</formula>
    </cfRule>
    <cfRule type="containsText" dxfId="470" priority="187" operator="containsText" text="製作">
      <formula>NOT(ISERROR(SEARCH("製作",F793)))</formula>
    </cfRule>
    <cfRule type="cellIs" dxfId="469" priority="188" operator="equal">
      <formula>"中止,製作"</formula>
    </cfRule>
    <cfRule type="containsText" dxfId="468" priority="189" operator="containsText" text="中止,製作,夏休,冬休,その他">
      <formula>NOT(ISERROR(SEARCH("中止,製作,夏休,冬休,その他",F793)))</formula>
    </cfRule>
    <cfRule type="containsText" dxfId="467" priority="190" operator="containsText" text="中止">
      <formula>NOT(ISERROR(SEARCH("中止",F793)))</formula>
    </cfRule>
  </conditionalFormatting>
  <conditionalFormatting sqref="F798:AG798">
    <cfRule type="containsText" dxfId="466" priority="182" operator="containsText" text="日">
      <formula>NOT(ISERROR(SEARCH("日",F798)))</formula>
    </cfRule>
    <cfRule type="containsText" dxfId="465" priority="183" operator="containsText" text="土">
      <formula>NOT(ISERROR(SEARCH("土",F798)))</formula>
    </cfRule>
  </conditionalFormatting>
  <conditionalFormatting sqref="F798:AG798">
    <cfRule type="containsText" dxfId="464" priority="175" operator="containsText" text="その他">
      <formula>NOT(ISERROR(SEARCH("その他",F798)))</formula>
    </cfRule>
    <cfRule type="containsText" dxfId="463" priority="176" operator="containsText" text="冬休">
      <formula>NOT(ISERROR(SEARCH("冬休",F798)))</formula>
    </cfRule>
    <cfRule type="containsText" dxfId="462" priority="177" operator="containsText" text="夏休">
      <formula>NOT(ISERROR(SEARCH("夏休",F798)))</formula>
    </cfRule>
    <cfRule type="containsText" dxfId="461" priority="178" operator="containsText" text="製作">
      <formula>NOT(ISERROR(SEARCH("製作",F798)))</formula>
    </cfRule>
    <cfRule type="cellIs" dxfId="460" priority="179" operator="equal">
      <formula>"中止,製作"</formula>
    </cfRule>
    <cfRule type="containsText" dxfId="459" priority="180" operator="containsText" text="中止,製作,夏休,冬休,その他">
      <formula>NOT(ISERROR(SEARCH("中止,製作,夏休,冬休,その他",F798)))</formula>
    </cfRule>
    <cfRule type="containsText" dxfId="458" priority="181" operator="containsText" text="中止">
      <formula>NOT(ISERROR(SEARCH("中止",F798)))</formula>
    </cfRule>
  </conditionalFormatting>
  <conditionalFormatting sqref="F787:F792">
    <cfRule type="containsText" dxfId="457" priority="174" operator="containsText" text="－">
      <formula>NOT(ISERROR(SEARCH("－",F787)))</formula>
    </cfRule>
  </conditionalFormatting>
  <conditionalFormatting sqref="G787:G792 H789:U791 V791:AG791">
    <cfRule type="containsText" dxfId="456" priority="173" operator="containsText" text="－">
      <formula>NOT(ISERROR(SEARCH("－",G787)))</formula>
    </cfRule>
  </conditionalFormatting>
  <conditionalFormatting sqref="G787:AG792">
    <cfRule type="containsText" dxfId="455" priority="172" operator="containsText" text="－">
      <formula>NOT(ISERROR(SEARCH("－",G787)))</formula>
    </cfRule>
  </conditionalFormatting>
  <conditionalFormatting sqref="F794:AG797">
    <cfRule type="containsText" dxfId="454" priority="167" operator="containsText" text="退">
      <formula>NOT(ISERROR(SEARCH("退",F794)))</formula>
    </cfRule>
    <cfRule type="containsText" dxfId="453" priority="168" operator="containsText" text="入">
      <formula>NOT(ISERROR(SEARCH("入",F794)))</formula>
    </cfRule>
    <cfRule type="containsText" dxfId="452" priority="169" operator="containsText" text="入,退">
      <formula>NOT(ISERROR(SEARCH("入,退",F794)))</formula>
    </cfRule>
    <cfRule type="containsText" dxfId="451" priority="170" operator="containsText" text="入,退">
      <formula>NOT(ISERROR(SEARCH("入,退",F794)))</formula>
    </cfRule>
    <cfRule type="cellIs" dxfId="450" priority="171" operator="equal">
      <formula>"休"</formula>
    </cfRule>
  </conditionalFormatting>
  <conditionalFormatting sqref="F794:AG797">
    <cfRule type="containsText" dxfId="449" priority="166" operator="containsText" text="外">
      <formula>NOT(ISERROR(SEARCH("外",F794)))</formula>
    </cfRule>
  </conditionalFormatting>
  <conditionalFormatting sqref="F794:AG797">
    <cfRule type="containsText" dxfId="448" priority="165" operator="containsText" text="－">
      <formula>NOT(ISERROR(SEARCH("－",F794)))</formula>
    </cfRule>
  </conditionalFormatting>
  <conditionalFormatting sqref="F799:AG802">
    <cfRule type="containsText" dxfId="447" priority="160" operator="containsText" text="退">
      <formula>NOT(ISERROR(SEARCH("退",F799)))</formula>
    </cfRule>
    <cfRule type="containsText" dxfId="446" priority="161" operator="containsText" text="入">
      <formula>NOT(ISERROR(SEARCH("入",F799)))</formula>
    </cfRule>
    <cfRule type="containsText" dxfId="445" priority="162" operator="containsText" text="入,退">
      <formula>NOT(ISERROR(SEARCH("入,退",F799)))</formula>
    </cfRule>
    <cfRule type="containsText" dxfId="444" priority="163" operator="containsText" text="入,退">
      <formula>NOT(ISERROR(SEARCH("入,退",F799)))</formula>
    </cfRule>
    <cfRule type="cellIs" dxfId="443" priority="164" operator="equal">
      <formula>"休"</formula>
    </cfRule>
  </conditionalFormatting>
  <conditionalFormatting sqref="F799:AG802">
    <cfRule type="containsText" dxfId="442" priority="159" operator="containsText" text="外">
      <formula>NOT(ISERROR(SEARCH("外",F799)))</formula>
    </cfRule>
  </conditionalFormatting>
  <conditionalFormatting sqref="F799:AG802">
    <cfRule type="containsText" dxfId="441" priority="158" operator="containsText" text="－">
      <formula>NOT(ISERROR(SEARCH("－",F799)))</formula>
    </cfRule>
  </conditionalFormatting>
  <conditionalFormatting sqref="F806:AG806">
    <cfRule type="containsText" dxfId="440" priority="156" operator="containsText" text="日">
      <formula>NOT(ISERROR(SEARCH("日",F806)))</formula>
    </cfRule>
    <cfRule type="containsText" dxfId="439" priority="157" operator="containsText" text="土">
      <formula>NOT(ISERROR(SEARCH("土",F806)))</formula>
    </cfRule>
  </conditionalFormatting>
  <conditionalFormatting sqref="F806:AG806">
    <cfRule type="containsText" dxfId="438" priority="149" operator="containsText" text="その他">
      <formula>NOT(ISERROR(SEARCH("その他",F806)))</formula>
    </cfRule>
    <cfRule type="containsText" dxfId="437" priority="150" operator="containsText" text="冬休">
      <formula>NOT(ISERROR(SEARCH("冬休",F806)))</formula>
    </cfRule>
    <cfRule type="containsText" dxfId="436" priority="151" operator="containsText" text="夏休">
      <formula>NOT(ISERROR(SEARCH("夏休",F806)))</formula>
    </cfRule>
    <cfRule type="containsText" dxfId="435" priority="152" operator="containsText" text="製作">
      <formula>NOT(ISERROR(SEARCH("製作",F806)))</formula>
    </cfRule>
    <cfRule type="cellIs" dxfId="434" priority="153" operator="equal">
      <formula>"中止,製作"</formula>
    </cfRule>
    <cfRule type="containsText" dxfId="433" priority="154" operator="containsText" text="中止,製作,夏休,冬休,その他">
      <formula>NOT(ISERROR(SEARCH("中止,製作,夏休,冬休,その他",F806)))</formula>
    </cfRule>
    <cfRule type="containsText" dxfId="432" priority="155" operator="containsText" text="中止">
      <formula>NOT(ISERROR(SEARCH("中止",F806)))</formula>
    </cfRule>
  </conditionalFormatting>
  <conditionalFormatting sqref="F807:AG812">
    <cfRule type="containsText" dxfId="431" priority="144" operator="containsText" text="退">
      <formula>NOT(ISERROR(SEARCH("退",F807)))</formula>
    </cfRule>
    <cfRule type="containsText" dxfId="430" priority="145" operator="containsText" text="入">
      <formula>NOT(ISERROR(SEARCH("入",F807)))</formula>
    </cfRule>
    <cfRule type="containsText" dxfId="429" priority="146" operator="containsText" text="入,退">
      <formula>NOT(ISERROR(SEARCH("入,退",F807)))</formula>
    </cfRule>
    <cfRule type="containsText" dxfId="428" priority="147" operator="containsText" text="入,退">
      <formula>NOT(ISERROR(SEARCH("入,退",F807)))</formula>
    </cfRule>
    <cfRule type="cellIs" dxfId="427" priority="148" operator="equal">
      <formula>"休"</formula>
    </cfRule>
  </conditionalFormatting>
  <conditionalFormatting sqref="F807:AG812">
    <cfRule type="containsText" dxfId="426" priority="143" operator="containsText" text="外">
      <formula>NOT(ISERROR(SEARCH("外",F807)))</formula>
    </cfRule>
  </conditionalFormatting>
  <conditionalFormatting sqref="F813:AG813">
    <cfRule type="containsText" dxfId="425" priority="141" operator="containsText" text="日">
      <formula>NOT(ISERROR(SEARCH("日",F813)))</formula>
    </cfRule>
    <cfRule type="containsText" dxfId="424" priority="142" operator="containsText" text="土">
      <formula>NOT(ISERROR(SEARCH("土",F813)))</formula>
    </cfRule>
  </conditionalFormatting>
  <conditionalFormatting sqref="F813:AG813">
    <cfRule type="containsText" dxfId="423" priority="134" operator="containsText" text="その他">
      <formula>NOT(ISERROR(SEARCH("その他",F813)))</formula>
    </cfRule>
    <cfRule type="containsText" dxfId="422" priority="135" operator="containsText" text="冬休">
      <formula>NOT(ISERROR(SEARCH("冬休",F813)))</formula>
    </cfRule>
    <cfRule type="containsText" dxfId="421" priority="136" operator="containsText" text="夏休">
      <formula>NOT(ISERROR(SEARCH("夏休",F813)))</formula>
    </cfRule>
    <cfRule type="containsText" dxfId="420" priority="137" operator="containsText" text="製作">
      <formula>NOT(ISERROR(SEARCH("製作",F813)))</formula>
    </cfRule>
    <cfRule type="cellIs" dxfId="419" priority="138" operator="equal">
      <formula>"中止,製作"</formula>
    </cfRule>
    <cfRule type="containsText" dxfId="418" priority="139" operator="containsText" text="中止,製作,夏休,冬休,その他">
      <formula>NOT(ISERROR(SEARCH("中止,製作,夏休,冬休,その他",F813)))</formula>
    </cfRule>
    <cfRule type="containsText" dxfId="417" priority="140" operator="containsText" text="中止">
      <formula>NOT(ISERROR(SEARCH("中止",F813)))</formula>
    </cfRule>
  </conditionalFormatting>
  <conditionalFormatting sqref="F818:AG818">
    <cfRule type="containsText" dxfId="416" priority="132" operator="containsText" text="日">
      <formula>NOT(ISERROR(SEARCH("日",F818)))</formula>
    </cfRule>
    <cfRule type="containsText" dxfId="415" priority="133" operator="containsText" text="土">
      <formula>NOT(ISERROR(SEARCH("土",F818)))</formula>
    </cfRule>
  </conditionalFormatting>
  <conditionalFormatting sqref="F818:AG818">
    <cfRule type="containsText" dxfId="414" priority="125" operator="containsText" text="その他">
      <formula>NOT(ISERROR(SEARCH("その他",F818)))</formula>
    </cfRule>
    <cfRule type="containsText" dxfId="413" priority="126" operator="containsText" text="冬休">
      <formula>NOT(ISERROR(SEARCH("冬休",F818)))</formula>
    </cfRule>
    <cfRule type="containsText" dxfId="412" priority="127" operator="containsText" text="夏休">
      <formula>NOT(ISERROR(SEARCH("夏休",F818)))</formula>
    </cfRule>
    <cfRule type="containsText" dxfId="411" priority="128" operator="containsText" text="製作">
      <formula>NOT(ISERROR(SEARCH("製作",F818)))</formula>
    </cfRule>
    <cfRule type="cellIs" dxfId="410" priority="129" operator="equal">
      <formula>"中止,製作"</formula>
    </cfRule>
    <cfRule type="containsText" dxfId="409" priority="130" operator="containsText" text="中止,製作,夏休,冬休,その他">
      <formula>NOT(ISERROR(SEARCH("中止,製作,夏休,冬休,その他",F818)))</formula>
    </cfRule>
    <cfRule type="containsText" dxfId="408" priority="131" operator="containsText" text="中止">
      <formula>NOT(ISERROR(SEARCH("中止",F818)))</formula>
    </cfRule>
  </conditionalFormatting>
  <conditionalFormatting sqref="F807:F812">
    <cfRule type="containsText" dxfId="407" priority="124" operator="containsText" text="－">
      <formula>NOT(ISERROR(SEARCH("－",F807)))</formula>
    </cfRule>
  </conditionalFormatting>
  <conditionalFormatting sqref="G807:G812 H809:U811 V811:AG811">
    <cfRule type="containsText" dxfId="406" priority="123" operator="containsText" text="－">
      <formula>NOT(ISERROR(SEARCH("－",G807)))</formula>
    </cfRule>
  </conditionalFormatting>
  <conditionalFormatting sqref="G807:AG812">
    <cfRule type="containsText" dxfId="405" priority="122" operator="containsText" text="－">
      <formula>NOT(ISERROR(SEARCH("－",G807)))</formula>
    </cfRule>
  </conditionalFormatting>
  <conditionalFormatting sqref="F814:AG817">
    <cfRule type="containsText" dxfId="404" priority="117" operator="containsText" text="退">
      <formula>NOT(ISERROR(SEARCH("退",F814)))</formula>
    </cfRule>
    <cfRule type="containsText" dxfId="403" priority="118" operator="containsText" text="入">
      <formula>NOT(ISERROR(SEARCH("入",F814)))</formula>
    </cfRule>
    <cfRule type="containsText" dxfId="402" priority="119" operator="containsText" text="入,退">
      <formula>NOT(ISERROR(SEARCH("入,退",F814)))</formula>
    </cfRule>
    <cfRule type="containsText" dxfId="401" priority="120" operator="containsText" text="入,退">
      <formula>NOT(ISERROR(SEARCH("入,退",F814)))</formula>
    </cfRule>
    <cfRule type="cellIs" dxfId="400" priority="121" operator="equal">
      <formula>"休"</formula>
    </cfRule>
  </conditionalFormatting>
  <conditionalFormatting sqref="F814:AG817">
    <cfRule type="containsText" dxfId="399" priority="116" operator="containsText" text="外">
      <formula>NOT(ISERROR(SEARCH("外",F814)))</formula>
    </cfRule>
  </conditionalFormatting>
  <conditionalFormatting sqref="F814:AG817">
    <cfRule type="containsText" dxfId="398" priority="115" operator="containsText" text="－">
      <formula>NOT(ISERROR(SEARCH("－",F814)))</formula>
    </cfRule>
  </conditionalFormatting>
  <conditionalFormatting sqref="F819:AG822">
    <cfRule type="containsText" dxfId="397" priority="110" operator="containsText" text="退">
      <formula>NOT(ISERROR(SEARCH("退",F819)))</formula>
    </cfRule>
    <cfRule type="containsText" dxfId="396" priority="111" operator="containsText" text="入">
      <formula>NOT(ISERROR(SEARCH("入",F819)))</formula>
    </cfRule>
    <cfRule type="containsText" dxfId="395" priority="112" operator="containsText" text="入,退">
      <formula>NOT(ISERROR(SEARCH("入,退",F819)))</formula>
    </cfRule>
    <cfRule type="containsText" dxfId="394" priority="113" operator="containsText" text="入,退">
      <formula>NOT(ISERROR(SEARCH("入,退",F819)))</formula>
    </cfRule>
    <cfRule type="cellIs" dxfId="393" priority="114" operator="equal">
      <formula>"休"</formula>
    </cfRule>
  </conditionalFormatting>
  <conditionalFormatting sqref="F819:AG822">
    <cfRule type="containsText" dxfId="392" priority="109" operator="containsText" text="外">
      <formula>NOT(ISERROR(SEARCH("外",F819)))</formula>
    </cfRule>
  </conditionalFormatting>
  <conditionalFormatting sqref="F819:AG822">
    <cfRule type="containsText" dxfId="391" priority="108" operator="containsText" text="－">
      <formula>NOT(ISERROR(SEARCH("－",F819)))</formula>
    </cfRule>
  </conditionalFormatting>
  <conditionalFormatting sqref="F826:AG826">
    <cfRule type="containsText" dxfId="390" priority="106" operator="containsText" text="日">
      <formula>NOT(ISERROR(SEARCH("日",F826)))</formula>
    </cfRule>
    <cfRule type="containsText" dxfId="389" priority="107" operator="containsText" text="土">
      <formula>NOT(ISERROR(SEARCH("土",F826)))</formula>
    </cfRule>
  </conditionalFormatting>
  <conditionalFormatting sqref="F826:AG826">
    <cfRule type="containsText" dxfId="388" priority="99" operator="containsText" text="その他">
      <formula>NOT(ISERROR(SEARCH("その他",F826)))</formula>
    </cfRule>
    <cfRule type="containsText" dxfId="387" priority="100" operator="containsText" text="冬休">
      <formula>NOT(ISERROR(SEARCH("冬休",F826)))</formula>
    </cfRule>
    <cfRule type="containsText" dxfId="386" priority="101" operator="containsText" text="夏休">
      <formula>NOT(ISERROR(SEARCH("夏休",F826)))</formula>
    </cfRule>
    <cfRule type="containsText" dxfId="385" priority="102" operator="containsText" text="製作">
      <formula>NOT(ISERROR(SEARCH("製作",F826)))</formula>
    </cfRule>
    <cfRule type="cellIs" dxfId="384" priority="103" operator="equal">
      <formula>"中止,製作"</formula>
    </cfRule>
    <cfRule type="containsText" dxfId="383" priority="104" operator="containsText" text="中止,製作,夏休,冬休,その他">
      <formula>NOT(ISERROR(SEARCH("中止,製作,夏休,冬休,その他",F826)))</formula>
    </cfRule>
    <cfRule type="containsText" dxfId="382" priority="105" operator="containsText" text="中止">
      <formula>NOT(ISERROR(SEARCH("中止",F826)))</formula>
    </cfRule>
  </conditionalFormatting>
  <conditionalFormatting sqref="F827:AG832">
    <cfRule type="containsText" dxfId="381" priority="94" operator="containsText" text="退">
      <formula>NOT(ISERROR(SEARCH("退",F827)))</formula>
    </cfRule>
    <cfRule type="containsText" dxfId="380" priority="95" operator="containsText" text="入">
      <formula>NOT(ISERROR(SEARCH("入",F827)))</formula>
    </cfRule>
    <cfRule type="containsText" dxfId="379" priority="96" operator="containsText" text="入,退">
      <formula>NOT(ISERROR(SEARCH("入,退",F827)))</formula>
    </cfRule>
    <cfRule type="containsText" dxfId="378" priority="97" operator="containsText" text="入,退">
      <formula>NOT(ISERROR(SEARCH("入,退",F827)))</formula>
    </cfRule>
    <cfRule type="cellIs" dxfId="377" priority="98" operator="equal">
      <formula>"休"</formula>
    </cfRule>
  </conditionalFormatting>
  <conditionalFormatting sqref="F827:AG832">
    <cfRule type="containsText" dxfId="376" priority="93" operator="containsText" text="外">
      <formula>NOT(ISERROR(SEARCH("外",F827)))</formula>
    </cfRule>
  </conditionalFormatting>
  <conditionalFormatting sqref="F833:AG833">
    <cfRule type="containsText" dxfId="375" priority="91" operator="containsText" text="日">
      <formula>NOT(ISERROR(SEARCH("日",F833)))</formula>
    </cfRule>
    <cfRule type="containsText" dxfId="374" priority="92" operator="containsText" text="土">
      <formula>NOT(ISERROR(SEARCH("土",F833)))</formula>
    </cfRule>
  </conditionalFormatting>
  <conditionalFormatting sqref="F833:AG833">
    <cfRule type="containsText" dxfId="373" priority="84" operator="containsText" text="その他">
      <formula>NOT(ISERROR(SEARCH("その他",F833)))</formula>
    </cfRule>
    <cfRule type="containsText" dxfId="372" priority="85" operator="containsText" text="冬休">
      <formula>NOT(ISERROR(SEARCH("冬休",F833)))</formula>
    </cfRule>
    <cfRule type="containsText" dxfId="371" priority="86" operator="containsText" text="夏休">
      <formula>NOT(ISERROR(SEARCH("夏休",F833)))</formula>
    </cfRule>
    <cfRule type="containsText" dxfId="370" priority="87" operator="containsText" text="製作">
      <formula>NOT(ISERROR(SEARCH("製作",F833)))</formula>
    </cfRule>
    <cfRule type="cellIs" dxfId="369" priority="88" operator="equal">
      <formula>"中止,製作"</formula>
    </cfRule>
    <cfRule type="containsText" dxfId="368" priority="89" operator="containsText" text="中止,製作,夏休,冬休,その他">
      <formula>NOT(ISERROR(SEARCH("中止,製作,夏休,冬休,その他",F833)))</formula>
    </cfRule>
    <cfRule type="containsText" dxfId="367" priority="90" operator="containsText" text="中止">
      <formula>NOT(ISERROR(SEARCH("中止",F833)))</formula>
    </cfRule>
  </conditionalFormatting>
  <conditionalFormatting sqref="F838:AG838">
    <cfRule type="containsText" dxfId="366" priority="82" operator="containsText" text="日">
      <formula>NOT(ISERROR(SEARCH("日",F838)))</formula>
    </cfRule>
    <cfRule type="containsText" dxfId="365" priority="83" operator="containsText" text="土">
      <formula>NOT(ISERROR(SEARCH("土",F838)))</formula>
    </cfRule>
  </conditionalFormatting>
  <conditionalFormatting sqref="F838:AG838">
    <cfRule type="containsText" dxfId="364" priority="75" operator="containsText" text="その他">
      <formula>NOT(ISERROR(SEARCH("その他",F838)))</formula>
    </cfRule>
    <cfRule type="containsText" dxfId="363" priority="76" operator="containsText" text="冬休">
      <formula>NOT(ISERROR(SEARCH("冬休",F838)))</formula>
    </cfRule>
    <cfRule type="containsText" dxfId="362" priority="77" operator="containsText" text="夏休">
      <formula>NOT(ISERROR(SEARCH("夏休",F838)))</formula>
    </cfRule>
    <cfRule type="containsText" dxfId="361" priority="78" operator="containsText" text="製作">
      <formula>NOT(ISERROR(SEARCH("製作",F838)))</formula>
    </cfRule>
    <cfRule type="cellIs" dxfId="360" priority="79" operator="equal">
      <formula>"中止,製作"</formula>
    </cfRule>
    <cfRule type="containsText" dxfId="359" priority="80" operator="containsText" text="中止,製作,夏休,冬休,その他">
      <formula>NOT(ISERROR(SEARCH("中止,製作,夏休,冬休,その他",F838)))</formula>
    </cfRule>
    <cfRule type="containsText" dxfId="358" priority="81" operator="containsText" text="中止">
      <formula>NOT(ISERROR(SEARCH("中止",F838)))</formula>
    </cfRule>
  </conditionalFormatting>
  <conditionalFormatting sqref="F827:F832">
    <cfRule type="containsText" dxfId="357" priority="74" operator="containsText" text="－">
      <formula>NOT(ISERROR(SEARCH("－",F827)))</formula>
    </cfRule>
  </conditionalFormatting>
  <conditionalFormatting sqref="G827:G832 H829:U831 V831:AG831">
    <cfRule type="containsText" dxfId="356" priority="73" operator="containsText" text="－">
      <formula>NOT(ISERROR(SEARCH("－",G827)))</formula>
    </cfRule>
  </conditionalFormatting>
  <conditionalFormatting sqref="G827:AG832">
    <cfRule type="containsText" dxfId="355" priority="72" operator="containsText" text="－">
      <formula>NOT(ISERROR(SEARCH("－",G827)))</formula>
    </cfRule>
  </conditionalFormatting>
  <conditionalFormatting sqref="F834:AG837">
    <cfRule type="containsText" dxfId="354" priority="67" operator="containsText" text="退">
      <formula>NOT(ISERROR(SEARCH("退",F834)))</formula>
    </cfRule>
    <cfRule type="containsText" dxfId="353" priority="68" operator="containsText" text="入">
      <formula>NOT(ISERROR(SEARCH("入",F834)))</formula>
    </cfRule>
    <cfRule type="containsText" dxfId="352" priority="69" operator="containsText" text="入,退">
      <formula>NOT(ISERROR(SEARCH("入,退",F834)))</formula>
    </cfRule>
    <cfRule type="containsText" dxfId="351" priority="70" operator="containsText" text="入,退">
      <formula>NOT(ISERROR(SEARCH("入,退",F834)))</formula>
    </cfRule>
    <cfRule type="cellIs" dxfId="350" priority="71" operator="equal">
      <formula>"休"</formula>
    </cfRule>
  </conditionalFormatting>
  <conditionalFormatting sqref="F834:AG837">
    <cfRule type="containsText" dxfId="349" priority="66" operator="containsText" text="外">
      <formula>NOT(ISERROR(SEARCH("外",F834)))</formula>
    </cfRule>
  </conditionalFormatting>
  <conditionalFormatting sqref="F834:AG837">
    <cfRule type="containsText" dxfId="348" priority="65" operator="containsText" text="－">
      <formula>NOT(ISERROR(SEARCH("－",F834)))</formula>
    </cfRule>
  </conditionalFormatting>
  <conditionalFormatting sqref="F839:AG842">
    <cfRule type="containsText" dxfId="347" priority="60" operator="containsText" text="退">
      <formula>NOT(ISERROR(SEARCH("退",F839)))</formula>
    </cfRule>
    <cfRule type="containsText" dxfId="346" priority="61" operator="containsText" text="入">
      <formula>NOT(ISERROR(SEARCH("入",F839)))</formula>
    </cfRule>
    <cfRule type="containsText" dxfId="345" priority="62" operator="containsText" text="入,退">
      <formula>NOT(ISERROR(SEARCH("入,退",F839)))</formula>
    </cfRule>
    <cfRule type="containsText" dxfId="344" priority="63" operator="containsText" text="入,退">
      <formula>NOT(ISERROR(SEARCH("入,退",F839)))</formula>
    </cfRule>
    <cfRule type="cellIs" dxfId="343" priority="64" operator="equal">
      <formula>"休"</formula>
    </cfRule>
  </conditionalFormatting>
  <conditionalFormatting sqref="F839:AG842">
    <cfRule type="containsText" dxfId="342" priority="59" operator="containsText" text="外">
      <formula>NOT(ISERROR(SEARCH("外",F839)))</formula>
    </cfRule>
  </conditionalFormatting>
  <conditionalFormatting sqref="F839:AG842">
    <cfRule type="containsText" dxfId="341" priority="58" operator="containsText" text="－">
      <formula>NOT(ISERROR(SEARCH("－",F839)))</formula>
    </cfRule>
  </conditionalFormatting>
  <conditionalFormatting sqref="F846:AG846">
    <cfRule type="containsText" dxfId="340" priority="56" operator="containsText" text="日">
      <formula>NOT(ISERROR(SEARCH("日",F846)))</formula>
    </cfRule>
    <cfRule type="containsText" dxfId="339" priority="57" operator="containsText" text="土">
      <formula>NOT(ISERROR(SEARCH("土",F846)))</formula>
    </cfRule>
  </conditionalFormatting>
  <conditionalFormatting sqref="F846:AG846">
    <cfRule type="containsText" dxfId="338" priority="49" operator="containsText" text="その他">
      <formula>NOT(ISERROR(SEARCH("その他",F846)))</formula>
    </cfRule>
    <cfRule type="containsText" dxfId="337" priority="50" operator="containsText" text="冬休">
      <formula>NOT(ISERROR(SEARCH("冬休",F846)))</formula>
    </cfRule>
    <cfRule type="containsText" dxfId="336" priority="51" operator="containsText" text="夏休">
      <formula>NOT(ISERROR(SEARCH("夏休",F846)))</formula>
    </cfRule>
    <cfRule type="containsText" dxfId="335" priority="52" operator="containsText" text="製作">
      <formula>NOT(ISERROR(SEARCH("製作",F846)))</formula>
    </cfRule>
    <cfRule type="cellIs" dxfId="334" priority="53" operator="equal">
      <formula>"中止,製作"</formula>
    </cfRule>
    <cfRule type="containsText" dxfId="333" priority="54" operator="containsText" text="中止,製作,夏休,冬休,その他">
      <formula>NOT(ISERROR(SEARCH("中止,製作,夏休,冬休,その他",F846)))</formula>
    </cfRule>
    <cfRule type="containsText" dxfId="332" priority="55" operator="containsText" text="中止">
      <formula>NOT(ISERROR(SEARCH("中止",F846)))</formula>
    </cfRule>
  </conditionalFormatting>
  <conditionalFormatting sqref="F847:AG852">
    <cfRule type="containsText" dxfId="331" priority="44" operator="containsText" text="退">
      <formula>NOT(ISERROR(SEARCH("退",F847)))</formula>
    </cfRule>
    <cfRule type="containsText" dxfId="330" priority="45" operator="containsText" text="入">
      <formula>NOT(ISERROR(SEARCH("入",F847)))</formula>
    </cfRule>
    <cfRule type="containsText" dxfId="329" priority="46" operator="containsText" text="入,退">
      <formula>NOT(ISERROR(SEARCH("入,退",F847)))</formula>
    </cfRule>
    <cfRule type="containsText" dxfId="328" priority="47" operator="containsText" text="入,退">
      <formula>NOT(ISERROR(SEARCH("入,退",F847)))</formula>
    </cfRule>
    <cfRule type="cellIs" dxfId="327" priority="48" operator="equal">
      <formula>"休"</formula>
    </cfRule>
  </conditionalFormatting>
  <conditionalFormatting sqref="F847:AG852">
    <cfRule type="containsText" dxfId="326" priority="43" operator="containsText" text="外">
      <formula>NOT(ISERROR(SEARCH("外",F847)))</formula>
    </cfRule>
  </conditionalFormatting>
  <conditionalFormatting sqref="F853:AG853">
    <cfRule type="containsText" dxfId="325" priority="41" operator="containsText" text="日">
      <formula>NOT(ISERROR(SEARCH("日",F853)))</formula>
    </cfRule>
    <cfRule type="containsText" dxfId="324" priority="42" operator="containsText" text="土">
      <formula>NOT(ISERROR(SEARCH("土",F853)))</formula>
    </cfRule>
  </conditionalFormatting>
  <conditionalFormatting sqref="F853:AG853">
    <cfRule type="containsText" dxfId="323" priority="34" operator="containsText" text="その他">
      <formula>NOT(ISERROR(SEARCH("その他",F853)))</formula>
    </cfRule>
    <cfRule type="containsText" dxfId="322" priority="35" operator="containsText" text="冬休">
      <formula>NOT(ISERROR(SEARCH("冬休",F853)))</formula>
    </cfRule>
    <cfRule type="containsText" dxfId="321" priority="36" operator="containsText" text="夏休">
      <formula>NOT(ISERROR(SEARCH("夏休",F853)))</formula>
    </cfRule>
    <cfRule type="containsText" dxfId="320" priority="37" operator="containsText" text="製作">
      <formula>NOT(ISERROR(SEARCH("製作",F853)))</formula>
    </cfRule>
    <cfRule type="cellIs" dxfId="319" priority="38" operator="equal">
      <formula>"中止,製作"</formula>
    </cfRule>
    <cfRule type="containsText" dxfId="318" priority="39" operator="containsText" text="中止,製作,夏休,冬休,その他">
      <formula>NOT(ISERROR(SEARCH("中止,製作,夏休,冬休,その他",F853)))</formula>
    </cfRule>
    <cfRule type="containsText" dxfId="317" priority="40" operator="containsText" text="中止">
      <formula>NOT(ISERROR(SEARCH("中止",F853)))</formula>
    </cfRule>
  </conditionalFormatting>
  <conditionalFormatting sqref="F858:AG858">
    <cfRule type="containsText" dxfId="316" priority="32" operator="containsText" text="日">
      <formula>NOT(ISERROR(SEARCH("日",F858)))</formula>
    </cfRule>
    <cfRule type="containsText" dxfId="315" priority="33" operator="containsText" text="土">
      <formula>NOT(ISERROR(SEARCH("土",F858)))</formula>
    </cfRule>
  </conditionalFormatting>
  <conditionalFormatting sqref="F858:AG858">
    <cfRule type="containsText" dxfId="314" priority="25" operator="containsText" text="その他">
      <formula>NOT(ISERROR(SEARCH("その他",F858)))</formula>
    </cfRule>
    <cfRule type="containsText" dxfId="313" priority="26" operator="containsText" text="冬休">
      <formula>NOT(ISERROR(SEARCH("冬休",F858)))</formula>
    </cfRule>
    <cfRule type="containsText" dxfId="312" priority="27" operator="containsText" text="夏休">
      <formula>NOT(ISERROR(SEARCH("夏休",F858)))</formula>
    </cfRule>
    <cfRule type="containsText" dxfId="311" priority="28" operator="containsText" text="製作">
      <formula>NOT(ISERROR(SEARCH("製作",F858)))</formula>
    </cfRule>
    <cfRule type="cellIs" dxfId="310" priority="29" operator="equal">
      <formula>"中止,製作"</formula>
    </cfRule>
    <cfRule type="containsText" dxfId="309" priority="30" operator="containsText" text="中止,製作,夏休,冬休,その他">
      <formula>NOT(ISERROR(SEARCH("中止,製作,夏休,冬休,その他",F858)))</formula>
    </cfRule>
    <cfRule type="containsText" dxfId="308" priority="31" operator="containsText" text="中止">
      <formula>NOT(ISERROR(SEARCH("中止",F858)))</formula>
    </cfRule>
  </conditionalFormatting>
  <conditionalFormatting sqref="F847:F852">
    <cfRule type="containsText" dxfId="307" priority="24" operator="containsText" text="－">
      <formula>NOT(ISERROR(SEARCH("－",F847)))</formula>
    </cfRule>
  </conditionalFormatting>
  <conditionalFormatting sqref="G847:G852 H849:U851 V851:AG851">
    <cfRule type="containsText" dxfId="306" priority="23" operator="containsText" text="－">
      <formula>NOT(ISERROR(SEARCH("－",G847)))</formula>
    </cfRule>
  </conditionalFormatting>
  <conditionalFormatting sqref="G847:AG852">
    <cfRule type="containsText" dxfId="305" priority="22" operator="containsText" text="－">
      <formula>NOT(ISERROR(SEARCH("－",G847)))</formula>
    </cfRule>
  </conditionalFormatting>
  <conditionalFormatting sqref="F854:AG857">
    <cfRule type="containsText" dxfId="304" priority="17" operator="containsText" text="退">
      <formula>NOT(ISERROR(SEARCH("退",F854)))</formula>
    </cfRule>
    <cfRule type="containsText" dxfId="303" priority="18" operator="containsText" text="入">
      <formula>NOT(ISERROR(SEARCH("入",F854)))</formula>
    </cfRule>
    <cfRule type="containsText" dxfId="302" priority="19" operator="containsText" text="入,退">
      <formula>NOT(ISERROR(SEARCH("入,退",F854)))</formula>
    </cfRule>
    <cfRule type="containsText" dxfId="301" priority="20" operator="containsText" text="入,退">
      <formula>NOT(ISERROR(SEARCH("入,退",F854)))</formula>
    </cfRule>
    <cfRule type="cellIs" dxfId="300" priority="21" operator="equal">
      <formula>"休"</formula>
    </cfRule>
  </conditionalFormatting>
  <conditionalFormatting sqref="F854:AG857">
    <cfRule type="containsText" dxfId="299" priority="16" operator="containsText" text="外">
      <formula>NOT(ISERROR(SEARCH("外",F854)))</formula>
    </cfRule>
  </conditionalFormatting>
  <conditionalFormatting sqref="F854:AG857">
    <cfRule type="containsText" dxfId="298" priority="15" operator="containsText" text="－">
      <formula>NOT(ISERROR(SEARCH("－",F854)))</formula>
    </cfRule>
  </conditionalFormatting>
  <conditionalFormatting sqref="F859:AG862">
    <cfRule type="containsText" dxfId="297" priority="10" operator="containsText" text="退">
      <formula>NOT(ISERROR(SEARCH("退",F859)))</formula>
    </cfRule>
    <cfRule type="containsText" dxfId="296" priority="11" operator="containsText" text="入">
      <formula>NOT(ISERROR(SEARCH("入",F859)))</formula>
    </cfRule>
    <cfRule type="containsText" dxfId="295" priority="12" operator="containsText" text="入,退">
      <formula>NOT(ISERROR(SEARCH("入,退",F859)))</formula>
    </cfRule>
    <cfRule type="containsText" dxfId="294" priority="13" operator="containsText" text="入,退">
      <formula>NOT(ISERROR(SEARCH("入,退",F859)))</formula>
    </cfRule>
    <cfRule type="cellIs" dxfId="293" priority="14" operator="equal">
      <formula>"休"</formula>
    </cfRule>
  </conditionalFormatting>
  <conditionalFormatting sqref="F859:AG862">
    <cfRule type="containsText" dxfId="292" priority="9" operator="containsText" text="外">
      <formula>NOT(ISERROR(SEARCH("外",F859)))</formula>
    </cfRule>
  </conditionalFormatting>
  <conditionalFormatting sqref="F859:AG862">
    <cfRule type="containsText" dxfId="291" priority="8" operator="containsText" text="－">
      <formula>NOT(ISERROR(SEARCH("－",F859)))</formula>
    </cfRule>
  </conditionalFormatting>
  <conditionalFormatting sqref="F87">
    <cfRule type="containsText" dxfId="290" priority="3" operator="containsText" text="退">
      <formula>NOT(ISERROR(SEARCH("退",F87)))</formula>
    </cfRule>
    <cfRule type="containsText" dxfId="289" priority="4" operator="containsText" text="入">
      <formula>NOT(ISERROR(SEARCH("入",F87)))</formula>
    </cfRule>
    <cfRule type="containsText" dxfId="288" priority="5" operator="containsText" text="入,退">
      <formula>NOT(ISERROR(SEARCH("入,退",F87)))</formula>
    </cfRule>
    <cfRule type="containsText" dxfId="287" priority="6" operator="containsText" text="入,退">
      <formula>NOT(ISERROR(SEARCH("入,退",F87)))</formula>
    </cfRule>
    <cfRule type="cellIs" dxfId="286" priority="7" operator="equal">
      <formula>"休"</formula>
    </cfRule>
  </conditionalFormatting>
  <conditionalFormatting sqref="F87">
    <cfRule type="containsText" dxfId="285" priority="2" operator="containsText" text="外">
      <formula>NOT(ISERROR(SEARCH("外",F87)))</formula>
    </cfRule>
  </conditionalFormatting>
  <conditionalFormatting sqref="F87">
    <cfRule type="containsText" dxfId="284" priority="1" operator="containsText" text="－">
      <formula>NOT(ISERROR(SEARCH("－",F87)))</formula>
    </cfRule>
  </conditionalFormatting>
  <dataValidations count="4">
    <dataValidation type="list" allowBlank="1" showInputMessage="1" showErrorMessage="1" sqref="F62:AG62">
      <formula1>"　,入,休,退,外"</formula1>
    </dataValidation>
    <dataValidation type="list" allowBlank="1" showInputMessage="1" showErrorMessage="1" sqref="F786:AG786 F806:AG806 F826:AG826 F118:AG118 Z85 F25:AG25 F32:AG32 F813:AG813 F833:AG833 F838:AG838 F37:AG37 F65:AG65 F72:AG72 F77:AG77 F98:AG98 F105:AG105 F110:AG110 F125:AG125 F138:AG138 F130:AG130 F145:AG145 AG7 AG9 AG11 AG13 AG15 F85 U85 K85 P85 F150:AG150 F184:AG184 F45:AG45 F52:AG52 F57:AG57 F158:AG158 F165:AG165 F170:AG170 F191:AG191 F204:AG204 F196:AG196 F211:AG211 F216:AG216 F270:AG270 F224:AG224 F231:AG231 F236:AG236 F244:AG244 F251:AG251 F256:AG256 F277:AG277 F290:AG290 F282:AG282 F297:AG297 F302:AG302 F356:AG356 F310:AG310 F317:AG317 F322:AG322 F330:AG330 F337:AG337 F342:AG342 F363:AG363 F376:AG376 F368:AG368 F383:AG383 F388:AG388 F442:AG442 F396:AG396 F403:AG403 F408:AG408 F416:AG416 F423:AG423 F428:AG428 F449:AG449 F462:AG462 F454:AG454 F469:AG469 F474:AG474 F528:AG528 F482:AG482 F489:AG489 F494:AG494 F502:AG502 F509:AG509 F514:AG514 F535:AG535 F548:AG548 F540:AG540 F555:AG555 F560:AG560 F614:AG614 F568:AG568 F575:AG575 F580:AG580 F588:AG588 F595:AG595 F600:AG600 F621:AG621 F634:AG634 F626:AG626 F641:AG641 F646:AG646 F700:AG700 F654:AG654 F661:AG661 F666:AG666 F674:AG674 F681:AG681 F686:AG686 F707:AG707 F720:AG720 F712:AG712 F727:AG727 F732:AG732 F793:AG793 F740:AG740 F747:AG747 F752:AG752 F760:AG760 F767:AG767 F772:AG772 F798:AG798 F818:AG818 F846:AG846 F853:AG853 F858:AG858">
      <formula1>"　,中止,製作,夏休,冬休,その他"</formula1>
    </dataValidation>
    <dataValidation type="list" allowBlank="1" showInputMessage="1" showErrorMessage="1" sqref="Z87 F859:AG862 K87 P87 U87 AE87 F26:AG31 F33:AG36 F38:AG41 F827:AG832 F834:AG837 F839:AG842 F46:AG51 F53:AG56 F58:AG61 F159:AG164 F166:AG169 F171:AG174 F185:AG190 F192:AG195 F197:AG200 F205:AG210 F212:AG215 F217:AG220 F225:AG230 F232:AG235 F237:AG240 F245:AG250 F252:AG255 F257:AG260 F271:AG276 F278:AG281 F283:AG286 F291:AG296 F298:AG301 F303:AG306 F311:AG316 F318:AG321 F323:AG326 F331:AG336 F338:AG341 F343:AG346 F357:AG362 F364:AG367 F369:AG372 F377:AG382 F384:AG387 F389:AG392 F397:AG402 F404:AG407 F409:AG412 F417:AG422 F424:AG427 F429:AG432 F443:AG448 F450:AG453 F455:AG458 F463:AG468 F470:AG473 F475:AG478 F483:AG488 F490:AG493 F495:AG498 F503:AG508 F510:AG513 F515:AG518 F529:AG534 F536:AG539 F541:AG544 F549:AG554 F556:AG559 F561:AG564 F569:AG574 F576:AG579 F581:AG584 F589:AG594 F596:AG599 F601:AG604 F615:AG620 F622:AG625 F627:AG630 F635:AG640 F642:AG645 F647:AG650 F655:AG660 F662:AG665 F667:AG670 F675:AG680 F682:AG685 F687:AG690 F701:AG706 F708:AG711 F713:AG716 F721:AG726 F728:AG731 F733:AG736 F741:AG746 F748:AG751 F753:AG756 F761:AG766 F768:AG771 F773:AG776 F787:AG792 F794:AG797 F799:AG802 F807:AG812 F814:AG817 F819:AG822 F66:AG71 F73:AG76 F78:AG81 F99:AG104 F106:AG109 F111:AG114 F119:AG124 F126:AG129 F131:AG134 F139:AG144 F146:AG149 F151:AG154 F847:AG852 F854:AG857 F87">
      <formula1>"　,入,休,退,外,－"</formula1>
    </dataValidation>
    <dataValidation type="list" allowBlank="1" showInputMessage="1" showErrorMessage="1" sqref="N5:V5">
      <formula1>"計  画,実  績"</formula1>
    </dataValidation>
  </dataValidations>
  <pageMargins left="0.51181102362204722" right="0.11811023622047245" top="0.55118110236220474" bottom="0.35433070866141736" header="0.31496062992125984" footer="0.31496062992125984"/>
  <pageSetup paperSize="9" scale="65" orientation="portrait" r:id="rId1"/>
  <headerFooter>
    <oddFooter>&amp;P / &amp;N ページ</oddFooter>
  </headerFooter>
  <rowBreaks count="6" manualBreakCount="6">
    <brk id="89" max="35" man="1"/>
    <brk id="175" max="35" man="1"/>
    <brk id="261" max="35" man="1"/>
    <brk id="347" max="35" man="1"/>
    <brk id="433" max="35" man="1"/>
    <brk id="519" max="3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91"/>
  <sheetViews>
    <sheetView showGridLines="0" view="pageBreakPreview" zoomScaleNormal="100" zoomScaleSheetLayoutView="100" workbookViewId="0">
      <selection activeCell="R4" sqref="R4"/>
    </sheetView>
  </sheetViews>
  <sheetFormatPr defaultRowHeight="13.5" x14ac:dyDescent="0.15"/>
  <cols>
    <col min="1" max="1" width="1.375" style="2" customWidth="1"/>
    <col min="2" max="2" width="4.5" style="2" customWidth="1"/>
    <col min="3" max="3" width="7.5" style="2" customWidth="1"/>
    <col min="4" max="4" width="10.25" style="2" customWidth="1"/>
    <col min="5" max="5" width="7.25" style="1" customWidth="1"/>
    <col min="6" max="33" width="3.75" style="1" customWidth="1"/>
    <col min="34" max="37" width="3.75" style="2" customWidth="1"/>
    <col min="38" max="38" width="3.625" style="2" customWidth="1"/>
    <col min="39" max="40" width="7.625" style="2" customWidth="1"/>
    <col min="41" max="42" width="3.75" style="2" customWidth="1"/>
    <col min="43" max="16384" width="9" style="2"/>
  </cols>
  <sheetData>
    <row r="1" spans="1:43" ht="18.75" x14ac:dyDescent="0.15">
      <c r="A1" s="6" t="s">
        <v>71</v>
      </c>
      <c r="B1" s="6"/>
      <c r="C1" s="6"/>
      <c r="D1" s="6"/>
      <c r="E1" s="6"/>
      <c r="P1" s="13"/>
      <c r="AJ1" s="7"/>
    </row>
    <row r="2" spans="1:43" ht="13.5" customHeight="1" x14ac:dyDescent="0.15">
      <c r="AD2" s="166" t="s">
        <v>63</v>
      </c>
      <c r="AE2" s="166"/>
      <c r="AF2" s="166"/>
      <c r="AG2" s="165" t="s">
        <v>64</v>
      </c>
      <c r="AH2" s="165"/>
      <c r="AI2" s="165"/>
      <c r="AJ2" s="165"/>
    </row>
    <row r="3" spans="1:43" s="69" customFormat="1" ht="18" customHeight="1" x14ac:dyDescent="0.15">
      <c r="B3" s="236" t="s">
        <v>1</v>
      </c>
      <c r="C3" s="236"/>
      <c r="D3" s="70" t="s">
        <v>5</v>
      </c>
      <c r="E3" s="71" t="s">
        <v>9</v>
      </c>
      <c r="F3" s="71"/>
      <c r="G3" s="71"/>
      <c r="H3" s="71"/>
      <c r="I3" s="71"/>
      <c r="J3" s="71"/>
      <c r="K3" s="71"/>
      <c r="L3" s="71"/>
      <c r="M3" s="71"/>
      <c r="N3" s="71"/>
      <c r="O3" s="70"/>
      <c r="P3" s="70"/>
      <c r="Q3" s="70"/>
      <c r="R3" s="72" t="s">
        <v>88</v>
      </c>
      <c r="S3" s="72"/>
      <c r="T3" s="72"/>
      <c r="U3" s="115"/>
      <c r="V3" s="115"/>
      <c r="W3" s="70" t="s">
        <v>5</v>
      </c>
      <c r="X3" s="220">
        <v>45474</v>
      </c>
      <c r="Y3" s="220"/>
      <c r="Z3" s="220"/>
      <c r="AA3" s="220"/>
      <c r="AB3" s="220"/>
      <c r="AC3" s="70"/>
      <c r="AD3" s="70"/>
      <c r="AE3" s="70"/>
      <c r="AF3" s="70"/>
      <c r="AG3" s="70"/>
    </row>
    <row r="4" spans="1:43" s="69" customFormat="1" ht="18" customHeight="1" x14ac:dyDescent="0.15">
      <c r="B4" s="240" t="s">
        <v>0</v>
      </c>
      <c r="C4" s="240"/>
      <c r="D4" s="70" t="s">
        <v>5</v>
      </c>
      <c r="E4" s="219">
        <f>+X4-X3+1</f>
        <v>78</v>
      </c>
      <c r="F4" s="219"/>
      <c r="G4" s="219"/>
      <c r="H4" s="70"/>
      <c r="I4" s="70"/>
      <c r="J4" s="70"/>
      <c r="K4" s="70"/>
      <c r="L4" s="70"/>
      <c r="M4" s="70"/>
      <c r="N4" s="70"/>
      <c r="O4" s="70"/>
      <c r="P4" s="70"/>
      <c r="Q4" s="70"/>
      <c r="R4" s="72" t="s">
        <v>8</v>
      </c>
      <c r="S4" s="74"/>
      <c r="T4" s="74"/>
      <c r="U4" s="75"/>
      <c r="V4" s="75"/>
      <c r="W4" s="70" t="s">
        <v>5</v>
      </c>
      <c r="X4" s="218">
        <v>45551</v>
      </c>
      <c r="Y4" s="218"/>
      <c r="Z4" s="218"/>
      <c r="AA4" s="218"/>
      <c r="AB4" s="218"/>
      <c r="AC4" s="70"/>
      <c r="AD4" s="70"/>
      <c r="AE4" s="70"/>
      <c r="AF4" s="70"/>
      <c r="AG4" s="70"/>
    </row>
    <row r="5" spans="1:43" s="65" customFormat="1" x14ac:dyDescent="0.15">
      <c r="B5" s="66"/>
      <c r="C5" s="66"/>
      <c r="D5" s="67"/>
      <c r="E5" s="68"/>
      <c r="F5" s="68"/>
      <c r="G5" s="68"/>
      <c r="H5" s="67"/>
      <c r="I5" s="67"/>
      <c r="J5" s="67"/>
      <c r="K5" s="67"/>
      <c r="L5" s="67"/>
      <c r="M5" s="67"/>
      <c r="N5" s="241" t="s">
        <v>85</v>
      </c>
      <c r="O5" s="242"/>
      <c r="P5" s="242"/>
      <c r="Q5" s="242"/>
      <c r="R5" s="242"/>
      <c r="S5" s="242"/>
      <c r="T5" s="242"/>
      <c r="U5" s="242"/>
      <c r="V5" s="243"/>
      <c r="W5" s="67"/>
      <c r="AG5" s="2"/>
      <c r="AM5" s="88">
        <f>T8</f>
        <v>0.219</v>
      </c>
      <c r="AN5" s="2"/>
      <c r="AO5" s="2"/>
      <c r="AP5" s="2"/>
      <c r="AQ5" s="2"/>
    </row>
    <row r="6" spans="1:43" ht="13.5" customHeight="1" x14ac:dyDescent="0.15">
      <c r="B6" s="200" t="s">
        <v>62</v>
      </c>
      <c r="C6" s="205" t="s">
        <v>16</v>
      </c>
      <c r="D6" s="195"/>
      <c r="E6" s="205" t="s">
        <v>17</v>
      </c>
      <c r="F6" s="195"/>
      <c r="G6" s="199"/>
      <c r="H6" s="251" t="s">
        <v>67</v>
      </c>
      <c r="I6" s="245"/>
      <c r="J6" s="245"/>
      <c r="K6" s="212" t="s">
        <v>83</v>
      </c>
      <c r="L6" s="213"/>
      <c r="M6" s="214"/>
      <c r="N6" s="245" t="s">
        <v>18</v>
      </c>
      <c r="O6" s="245"/>
      <c r="P6" s="245"/>
      <c r="Q6" s="205" t="s">
        <v>19</v>
      </c>
      <c r="R6" s="195"/>
      <c r="S6" s="199"/>
      <c r="T6" s="195" t="s">
        <v>23</v>
      </c>
      <c r="U6" s="195"/>
      <c r="V6" s="199"/>
      <c r="AA6" s="12"/>
      <c r="AC6" s="2"/>
      <c r="AD6" s="2"/>
      <c r="AE6" s="2"/>
      <c r="AF6" s="2"/>
      <c r="AG6" s="137"/>
      <c r="AH6" s="86"/>
      <c r="AM6" s="2">
        <v>0.28499999999999998</v>
      </c>
      <c r="AO6" s="2" t="s">
        <v>51</v>
      </c>
    </row>
    <row r="7" spans="1:43" ht="13.5" customHeight="1" x14ac:dyDescent="0.15">
      <c r="B7" s="201"/>
      <c r="C7" s="181"/>
      <c r="D7" s="182"/>
      <c r="E7" s="181"/>
      <c r="F7" s="182"/>
      <c r="G7" s="183"/>
      <c r="H7" s="246" t="s">
        <v>24</v>
      </c>
      <c r="I7" s="247"/>
      <c r="J7" s="247"/>
      <c r="K7" s="248" t="s">
        <v>27</v>
      </c>
      <c r="L7" s="249"/>
      <c r="M7" s="250"/>
      <c r="N7" s="244" t="s">
        <v>68</v>
      </c>
      <c r="O7" s="244"/>
      <c r="P7" s="244"/>
      <c r="Q7" s="246" t="s">
        <v>69</v>
      </c>
      <c r="R7" s="247"/>
      <c r="S7" s="252"/>
      <c r="T7" s="247" t="s">
        <v>70</v>
      </c>
      <c r="U7" s="247"/>
      <c r="V7" s="252"/>
      <c r="X7" s="277" t="s">
        <v>41</v>
      </c>
      <c r="Y7" s="278"/>
      <c r="Z7" s="278"/>
      <c r="AA7" s="278"/>
      <c r="AB7" s="278"/>
      <c r="AC7" s="278"/>
      <c r="AD7" s="279"/>
      <c r="AE7" s="2"/>
      <c r="AF7" s="2"/>
      <c r="AG7" s="99"/>
      <c r="AH7" s="43"/>
      <c r="AI7" s="12"/>
      <c r="AM7" s="2">
        <v>0.25</v>
      </c>
      <c r="AO7" s="2" t="s">
        <v>52</v>
      </c>
    </row>
    <row r="8" spans="1:43" ht="13.5" customHeight="1" x14ac:dyDescent="0.15">
      <c r="B8" s="202" t="s">
        <v>21</v>
      </c>
      <c r="C8" s="206" t="s">
        <v>10</v>
      </c>
      <c r="D8" s="207"/>
      <c r="E8" s="237" t="s">
        <v>11</v>
      </c>
      <c r="F8" s="238"/>
      <c r="G8" s="239"/>
      <c r="H8" s="194">
        <f>AH26+AH46+AH66</f>
        <v>75</v>
      </c>
      <c r="I8" s="195"/>
      <c r="J8" s="195"/>
      <c r="K8" s="194">
        <f>AI26+AI46+AI66</f>
        <v>3</v>
      </c>
      <c r="L8" s="195"/>
      <c r="M8" s="195"/>
      <c r="N8" s="194">
        <f>AJ26+AJ46+AJ66</f>
        <v>15</v>
      </c>
      <c r="O8" s="195"/>
      <c r="P8" s="195"/>
      <c r="Q8" s="196">
        <f>ROUND(N8/H8,3)</f>
        <v>0.2</v>
      </c>
      <c r="R8" s="197"/>
      <c r="S8" s="198"/>
      <c r="T8" s="167">
        <f>ROUND(AVERAGE(Q8:S21),3)</f>
        <v>0.219</v>
      </c>
      <c r="U8" s="168"/>
      <c r="V8" s="169"/>
      <c r="X8" s="307" t="s">
        <v>42</v>
      </c>
      <c r="Y8" s="308"/>
      <c r="Z8" s="308"/>
      <c r="AA8" s="308"/>
      <c r="AB8" s="309"/>
      <c r="AC8" s="271" t="s">
        <v>43</v>
      </c>
      <c r="AD8" s="272"/>
      <c r="AF8" s="2"/>
      <c r="AG8" s="99"/>
      <c r="AH8" s="43"/>
      <c r="AM8" s="2">
        <v>0.214</v>
      </c>
      <c r="AO8" s="2" t="s">
        <v>53</v>
      </c>
    </row>
    <row r="9" spans="1:43" ht="13.5" customHeight="1" x14ac:dyDescent="0.15">
      <c r="B9" s="203"/>
      <c r="C9" s="208"/>
      <c r="D9" s="209"/>
      <c r="E9" s="187" t="s">
        <v>12</v>
      </c>
      <c r="F9" s="188"/>
      <c r="G9" s="189"/>
      <c r="H9" s="190">
        <f>AH27+AH47+AH67</f>
        <v>75</v>
      </c>
      <c r="I9" s="176"/>
      <c r="J9" s="177"/>
      <c r="K9" s="190">
        <f>AI27+AI47+AI67</f>
        <v>3</v>
      </c>
      <c r="L9" s="176"/>
      <c r="M9" s="176"/>
      <c r="N9" s="190">
        <f>AJ27+AJ47+AJ67</f>
        <v>14</v>
      </c>
      <c r="O9" s="176"/>
      <c r="P9" s="176"/>
      <c r="Q9" s="178">
        <f t="shared" ref="Q9:Q18" si="0">ROUND(N9/H9,3)</f>
        <v>0.187</v>
      </c>
      <c r="R9" s="179"/>
      <c r="S9" s="180"/>
      <c r="T9" s="170"/>
      <c r="U9" s="171"/>
      <c r="V9" s="172"/>
      <c r="X9" s="265" t="s">
        <v>46</v>
      </c>
      <c r="Y9" s="266"/>
      <c r="Z9" s="266"/>
      <c r="AA9" s="266"/>
      <c r="AB9" s="267"/>
      <c r="AC9" s="273" t="s">
        <v>44</v>
      </c>
      <c r="AD9" s="274"/>
      <c r="AF9" s="2"/>
      <c r="AG9" s="99"/>
      <c r="AH9" s="43"/>
      <c r="AI9" s="1"/>
    </row>
    <row r="10" spans="1:43" ht="13.5" customHeight="1" x14ac:dyDescent="0.15">
      <c r="B10" s="203"/>
      <c r="C10" s="208"/>
      <c r="D10" s="209"/>
      <c r="E10" s="187" t="s">
        <v>13</v>
      </c>
      <c r="F10" s="188"/>
      <c r="G10" s="189"/>
      <c r="H10" s="190">
        <f t="shared" ref="H10:H12" si="1">AH28+AH48+AH68</f>
        <v>59</v>
      </c>
      <c r="I10" s="176"/>
      <c r="J10" s="177"/>
      <c r="K10" s="190">
        <f>AI28+AI48+AI68</f>
        <v>19</v>
      </c>
      <c r="L10" s="176"/>
      <c r="M10" s="176"/>
      <c r="N10" s="190">
        <f t="shared" ref="N10:N12" si="2">AJ28+AJ48+AJ68</f>
        <v>14</v>
      </c>
      <c r="O10" s="176"/>
      <c r="P10" s="176"/>
      <c r="Q10" s="178">
        <f t="shared" si="0"/>
        <v>0.23699999999999999</v>
      </c>
      <c r="R10" s="179"/>
      <c r="S10" s="180"/>
      <c r="T10" s="170"/>
      <c r="U10" s="171"/>
      <c r="V10" s="172"/>
      <c r="X10" s="268" t="s">
        <v>47</v>
      </c>
      <c r="Y10" s="269"/>
      <c r="Z10" s="269"/>
      <c r="AA10" s="269"/>
      <c r="AB10" s="270"/>
      <c r="AC10" s="275" t="s">
        <v>45</v>
      </c>
      <c r="AD10" s="276"/>
      <c r="AF10" s="2"/>
      <c r="AG10" s="99"/>
      <c r="AH10" s="43"/>
      <c r="AI10" s="1"/>
    </row>
    <row r="11" spans="1:43" ht="13.5" customHeight="1" x14ac:dyDescent="0.15">
      <c r="B11" s="203"/>
      <c r="C11" s="208"/>
      <c r="D11" s="209"/>
      <c r="E11" s="187" t="s">
        <v>25</v>
      </c>
      <c r="F11" s="188"/>
      <c r="G11" s="189"/>
      <c r="H11" s="190">
        <f t="shared" si="1"/>
        <v>59</v>
      </c>
      <c r="I11" s="176"/>
      <c r="J11" s="177"/>
      <c r="K11" s="190">
        <f t="shared" ref="K11:K12" si="3">AI29+AI49+AI69</f>
        <v>19</v>
      </c>
      <c r="L11" s="176"/>
      <c r="M11" s="176"/>
      <c r="N11" s="190">
        <f t="shared" si="2"/>
        <v>13</v>
      </c>
      <c r="O11" s="176"/>
      <c r="P11" s="176"/>
      <c r="Q11" s="178">
        <f t="shared" si="0"/>
        <v>0.22</v>
      </c>
      <c r="R11" s="179"/>
      <c r="S11" s="180"/>
      <c r="T11" s="170"/>
      <c r="U11" s="171"/>
      <c r="V11" s="172"/>
      <c r="X11" s="253" t="s">
        <v>49</v>
      </c>
      <c r="Y11" s="254"/>
      <c r="Z11" s="254"/>
      <c r="AA11" s="254"/>
      <c r="AB11" s="255"/>
      <c r="AC11" s="256" t="s">
        <v>50</v>
      </c>
      <c r="AD11" s="257"/>
      <c r="AE11" s="2"/>
      <c r="AF11" s="2"/>
      <c r="AG11" s="99"/>
      <c r="AH11" s="43"/>
      <c r="AI11" s="1"/>
    </row>
    <row r="12" spans="1:43" ht="13.5" customHeight="1" x14ac:dyDescent="0.15">
      <c r="B12" s="203"/>
      <c r="C12" s="208"/>
      <c r="D12" s="209"/>
      <c r="E12" s="187" t="s">
        <v>26</v>
      </c>
      <c r="F12" s="188"/>
      <c r="G12" s="189"/>
      <c r="H12" s="190">
        <f t="shared" si="1"/>
        <v>39</v>
      </c>
      <c r="I12" s="176"/>
      <c r="J12" s="177"/>
      <c r="K12" s="190">
        <f t="shared" si="3"/>
        <v>39</v>
      </c>
      <c r="L12" s="176"/>
      <c r="M12" s="176"/>
      <c r="N12" s="190">
        <f t="shared" si="2"/>
        <v>6</v>
      </c>
      <c r="O12" s="176"/>
      <c r="P12" s="176"/>
      <c r="Q12" s="178">
        <f t="shared" si="0"/>
        <v>0.154</v>
      </c>
      <c r="R12" s="179"/>
      <c r="S12" s="180"/>
      <c r="T12" s="170"/>
      <c r="U12" s="171"/>
      <c r="V12" s="172"/>
      <c r="AA12" s="2"/>
      <c r="AC12" s="2"/>
      <c r="AD12" s="2"/>
      <c r="AE12" s="2"/>
      <c r="AF12" s="2"/>
      <c r="AG12" s="99"/>
      <c r="AH12" s="43"/>
      <c r="AI12" s="1"/>
    </row>
    <row r="13" spans="1:43" ht="13.5" customHeight="1" x14ac:dyDescent="0.15">
      <c r="B13" s="204"/>
      <c r="C13" s="210"/>
      <c r="D13" s="211"/>
      <c r="E13" s="230"/>
      <c r="F13" s="231"/>
      <c r="G13" s="232"/>
      <c r="H13" s="181"/>
      <c r="I13" s="182"/>
      <c r="J13" s="182"/>
      <c r="K13" s="181"/>
      <c r="L13" s="182"/>
      <c r="M13" s="183"/>
      <c r="N13" s="184"/>
      <c r="O13" s="185"/>
      <c r="P13" s="186"/>
      <c r="Q13" s="191"/>
      <c r="R13" s="192"/>
      <c r="S13" s="193"/>
      <c r="T13" s="170"/>
      <c r="U13" s="171"/>
      <c r="V13" s="172"/>
      <c r="AA13" s="2"/>
      <c r="AC13" s="2"/>
      <c r="AD13" s="2"/>
      <c r="AE13" s="2"/>
      <c r="AF13" s="2"/>
      <c r="AG13" s="99"/>
      <c r="AH13" s="43"/>
      <c r="AI13" s="1"/>
    </row>
    <row r="14" spans="1:43" ht="13.5" customHeight="1" x14ac:dyDescent="0.15">
      <c r="B14" s="202" t="s">
        <v>22</v>
      </c>
      <c r="C14" s="206" t="s">
        <v>14</v>
      </c>
      <c r="D14" s="207"/>
      <c r="E14" s="237" t="s">
        <v>11</v>
      </c>
      <c r="F14" s="238"/>
      <c r="G14" s="239"/>
      <c r="H14" s="194">
        <f>AH33+AH53+AH73</f>
        <v>50</v>
      </c>
      <c r="I14" s="195"/>
      <c r="J14" s="195"/>
      <c r="K14" s="194">
        <f>AI33+AI53+AI73</f>
        <v>28</v>
      </c>
      <c r="L14" s="195"/>
      <c r="M14" s="195"/>
      <c r="N14" s="194">
        <f>AJ33+AJ53+AJ73</f>
        <v>12</v>
      </c>
      <c r="O14" s="195"/>
      <c r="P14" s="195"/>
      <c r="Q14" s="196">
        <f t="shared" si="0"/>
        <v>0.24</v>
      </c>
      <c r="R14" s="197"/>
      <c r="S14" s="198"/>
      <c r="T14" s="170"/>
      <c r="U14" s="171"/>
      <c r="V14" s="172"/>
      <c r="AA14" s="2"/>
      <c r="AC14" s="2"/>
      <c r="AD14" s="2"/>
      <c r="AE14" s="2"/>
      <c r="AF14" s="2"/>
      <c r="AG14" s="99"/>
      <c r="AH14" s="43"/>
      <c r="AI14" s="1"/>
    </row>
    <row r="15" spans="1:43" ht="13.5" customHeight="1" x14ac:dyDescent="0.15">
      <c r="B15" s="203"/>
      <c r="C15" s="208"/>
      <c r="D15" s="209"/>
      <c r="E15" s="187" t="s">
        <v>12</v>
      </c>
      <c r="F15" s="188"/>
      <c r="G15" s="189"/>
      <c r="H15" s="190">
        <f>AH34+AH54+AH74</f>
        <v>50</v>
      </c>
      <c r="I15" s="176"/>
      <c r="J15" s="177"/>
      <c r="K15" s="190">
        <f>AI34+AI54+AI74</f>
        <v>28</v>
      </c>
      <c r="L15" s="176"/>
      <c r="M15" s="176"/>
      <c r="N15" s="190">
        <f>AJ34+AJ54+AJ74</f>
        <v>12</v>
      </c>
      <c r="O15" s="176"/>
      <c r="P15" s="176"/>
      <c r="Q15" s="178">
        <f t="shared" si="0"/>
        <v>0.24</v>
      </c>
      <c r="R15" s="179"/>
      <c r="S15" s="180"/>
      <c r="T15" s="170"/>
      <c r="U15" s="171"/>
      <c r="V15" s="172"/>
      <c r="AA15" s="2"/>
      <c r="AC15" s="2"/>
      <c r="AD15" s="2"/>
      <c r="AE15" s="2"/>
      <c r="AF15" s="2"/>
      <c r="AG15" s="99"/>
      <c r="AH15" s="43"/>
      <c r="AI15" s="1"/>
    </row>
    <row r="16" spans="1:43" ht="13.5" customHeight="1" x14ac:dyDescent="0.15">
      <c r="B16" s="203"/>
      <c r="C16" s="208"/>
      <c r="D16" s="209"/>
      <c r="E16" s="187"/>
      <c r="F16" s="188"/>
      <c r="G16" s="189"/>
      <c r="H16" s="175"/>
      <c r="I16" s="176"/>
      <c r="J16" s="176"/>
      <c r="K16" s="175"/>
      <c r="L16" s="176"/>
      <c r="M16" s="177"/>
      <c r="N16" s="178"/>
      <c r="O16" s="179"/>
      <c r="P16" s="180"/>
      <c r="Q16" s="178"/>
      <c r="R16" s="179"/>
      <c r="S16" s="180"/>
      <c r="T16" s="170"/>
      <c r="U16" s="171"/>
      <c r="V16" s="172"/>
      <c r="AA16" s="2"/>
      <c r="AC16" s="2"/>
      <c r="AD16" s="2"/>
      <c r="AE16" s="2"/>
      <c r="AF16" s="2"/>
      <c r="AG16" s="99"/>
      <c r="AH16" s="43"/>
      <c r="AI16" s="1"/>
    </row>
    <row r="17" spans="2:43" ht="13.5" customHeight="1" x14ac:dyDescent="0.15">
      <c r="B17" s="203"/>
      <c r="C17" s="210"/>
      <c r="D17" s="211"/>
      <c r="E17" s="230"/>
      <c r="F17" s="231"/>
      <c r="G17" s="232"/>
      <c r="H17" s="181"/>
      <c r="I17" s="182"/>
      <c r="J17" s="182"/>
      <c r="K17" s="181"/>
      <c r="L17" s="182"/>
      <c r="M17" s="183"/>
      <c r="N17" s="184"/>
      <c r="O17" s="185"/>
      <c r="P17" s="186"/>
      <c r="Q17" s="191"/>
      <c r="R17" s="192"/>
      <c r="S17" s="193"/>
      <c r="T17" s="170"/>
      <c r="U17" s="171"/>
      <c r="V17" s="172"/>
      <c r="AA17" s="2"/>
      <c r="AC17" s="2"/>
      <c r="AD17" s="2"/>
      <c r="AE17" s="2"/>
      <c r="AF17" s="2"/>
      <c r="AG17" s="2"/>
    </row>
    <row r="18" spans="2:43" ht="13.5" customHeight="1" x14ac:dyDescent="0.15">
      <c r="B18" s="203"/>
      <c r="C18" s="206" t="s">
        <v>15</v>
      </c>
      <c r="D18" s="207"/>
      <c r="E18" s="233" t="s">
        <v>12</v>
      </c>
      <c r="F18" s="234"/>
      <c r="G18" s="235"/>
      <c r="H18" s="194">
        <f>AH38+AH58+AH78</f>
        <v>47</v>
      </c>
      <c r="I18" s="195"/>
      <c r="J18" s="195"/>
      <c r="K18" s="194">
        <f>AI38+AI58+AI78</f>
        <v>31</v>
      </c>
      <c r="L18" s="195"/>
      <c r="M18" s="195"/>
      <c r="N18" s="194">
        <f>AJ38+AJ58+AJ78</f>
        <v>13</v>
      </c>
      <c r="O18" s="195"/>
      <c r="P18" s="195"/>
      <c r="Q18" s="196">
        <f t="shared" si="0"/>
        <v>0.27700000000000002</v>
      </c>
      <c r="R18" s="197"/>
      <c r="S18" s="198"/>
      <c r="T18" s="170"/>
      <c r="U18" s="171"/>
      <c r="V18" s="172"/>
      <c r="AA18" s="2"/>
      <c r="AC18" s="2"/>
      <c r="AD18" s="2"/>
      <c r="AE18" s="2"/>
      <c r="AF18" s="2"/>
      <c r="AG18" s="2"/>
    </row>
    <row r="19" spans="2:43" ht="13.5" customHeight="1" thickBot="1" x14ac:dyDescent="0.2">
      <c r="B19" s="203"/>
      <c r="C19" s="208"/>
      <c r="D19" s="209"/>
      <c r="E19" s="187"/>
      <c r="F19" s="188"/>
      <c r="G19" s="189"/>
      <c r="H19" s="175"/>
      <c r="I19" s="176"/>
      <c r="J19" s="176"/>
      <c r="K19" s="175"/>
      <c r="L19" s="176"/>
      <c r="M19" s="177"/>
      <c r="N19" s="178"/>
      <c r="O19" s="179"/>
      <c r="P19" s="180"/>
      <c r="Q19" s="178"/>
      <c r="R19" s="179"/>
      <c r="S19" s="180"/>
      <c r="T19" s="170"/>
      <c r="U19" s="171"/>
      <c r="V19" s="172"/>
      <c r="AA19" s="2"/>
      <c r="AC19" s="2"/>
      <c r="AD19" s="2"/>
      <c r="AE19" s="2"/>
      <c r="AF19" s="2"/>
      <c r="AG19" s="2"/>
    </row>
    <row r="20" spans="2:43" ht="13.5" customHeight="1" x14ac:dyDescent="0.15">
      <c r="B20" s="203"/>
      <c r="C20" s="208"/>
      <c r="D20" s="209"/>
      <c r="E20" s="187"/>
      <c r="F20" s="188"/>
      <c r="G20" s="189"/>
      <c r="H20" s="175"/>
      <c r="I20" s="176"/>
      <c r="J20" s="176"/>
      <c r="K20" s="175"/>
      <c r="L20" s="176"/>
      <c r="M20" s="177"/>
      <c r="N20" s="178"/>
      <c r="O20" s="179"/>
      <c r="P20" s="180"/>
      <c r="Q20" s="178"/>
      <c r="R20" s="179"/>
      <c r="S20" s="180"/>
      <c r="T20" s="170"/>
      <c r="U20" s="171"/>
      <c r="V20" s="171"/>
      <c r="W20" s="258" t="str">
        <f>IF(T8&gt;=AM6,AO6,IF(T8&gt;=AM7,AO7,IF(T8&gt;=AM8,AO8,"補正無し")))</f>
        <v>4週6休</v>
      </c>
      <c r="X20" s="259"/>
      <c r="Y20" s="259"/>
      <c r="Z20" s="259"/>
      <c r="AA20" s="92"/>
      <c r="AB20" s="91"/>
      <c r="AC20" s="91"/>
      <c r="AD20" s="90"/>
      <c r="AE20" s="2"/>
      <c r="AF20" s="2"/>
      <c r="AG20" s="2"/>
    </row>
    <row r="21" spans="2:43" ht="13.5" customHeight="1" thickBot="1" x14ac:dyDescent="0.2">
      <c r="B21" s="204"/>
      <c r="C21" s="210"/>
      <c r="D21" s="211"/>
      <c r="E21" s="230"/>
      <c r="F21" s="231"/>
      <c r="G21" s="232"/>
      <c r="H21" s="181"/>
      <c r="I21" s="182"/>
      <c r="J21" s="182"/>
      <c r="K21" s="181"/>
      <c r="L21" s="182"/>
      <c r="M21" s="183"/>
      <c r="N21" s="184"/>
      <c r="O21" s="185"/>
      <c r="P21" s="186"/>
      <c r="Q21" s="184"/>
      <c r="R21" s="185"/>
      <c r="S21" s="186"/>
      <c r="T21" s="173"/>
      <c r="U21" s="174"/>
      <c r="V21" s="174"/>
      <c r="W21" s="260"/>
      <c r="X21" s="261"/>
      <c r="Y21" s="261"/>
      <c r="Z21" s="261"/>
      <c r="AA21" s="92"/>
      <c r="AB21" s="91"/>
      <c r="AC21" s="91"/>
      <c r="AD21" s="90"/>
      <c r="AE21" s="2"/>
      <c r="AF21" s="2"/>
      <c r="AG21" s="2"/>
    </row>
    <row r="22" spans="2:43" s="8" customFormat="1" ht="13.5" customHeight="1" x14ac:dyDescent="0.15">
      <c r="B22" s="43"/>
      <c r="C22" s="36"/>
      <c r="D22" s="36"/>
      <c r="E22" s="36"/>
      <c r="F22" s="114"/>
      <c r="G22" s="114"/>
      <c r="H22" s="114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7"/>
      <c r="T22" s="86"/>
      <c r="U22" s="86"/>
      <c r="V22" s="83" t="s">
        <v>48</v>
      </c>
      <c r="W22" s="86"/>
      <c r="X22" s="86"/>
      <c r="Y22" s="86"/>
      <c r="Z22" s="86"/>
      <c r="AA22" s="86"/>
      <c r="AB22" s="86"/>
      <c r="AC22" s="86"/>
      <c r="AD22" s="86"/>
      <c r="AE22" s="83"/>
      <c r="AF22" s="86"/>
      <c r="AG22" s="86"/>
    </row>
    <row r="23" spans="2:43" ht="13.5" customHeight="1" x14ac:dyDescent="0.15">
      <c r="B23" s="25"/>
      <c r="C23" s="33"/>
      <c r="D23" s="26"/>
      <c r="E23" s="3" t="s">
        <v>4</v>
      </c>
      <c r="F23" s="10">
        <f>+X3</f>
        <v>45474</v>
      </c>
      <c r="G23" s="11">
        <f>+F23+1</f>
        <v>45475</v>
      </c>
      <c r="H23" s="11">
        <f t="shared" ref="H23:AG23" si="4">+G23+1</f>
        <v>45476</v>
      </c>
      <c r="I23" s="11">
        <f t="shared" si="4"/>
        <v>45477</v>
      </c>
      <c r="J23" s="11">
        <f t="shared" si="4"/>
        <v>45478</v>
      </c>
      <c r="K23" s="11">
        <f t="shared" si="4"/>
        <v>45479</v>
      </c>
      <c r="L23" s="11">
        <f t="shared" si="4"/>
        <v>45480</v>
      </c>
      <c r="M23" s="11">
        <f t="shared" si="4"/>
        <v>45481</v>
      </c>
      <c r="N23" s="11">
        <f t="shared" si="4"/>
        <v>45482</v>
      </c>
      <c r="O23" s="11">
        <f t="shared" si="4"/>
        <v>45483</v>
      </c>
      <c r="P23" s="11">
        <f t="shared" si="4"/>
        <v>45484</v>
      </c>
      <c r="Q23" s="11">
        <f t="shared" si="4"/>
        <v>45485</v>
      </c>
      <c r="R23" s="11">
        <f t="shared" si="4"/>
        <v>45486</v>
      </c>
      <c r="S23" s="11">
        <f t="shared" si="4"/>
        <v>45487</v>
      </c>
      <c r="T23" s="11">
        <f t="shared" si="4"/>
        <v>45488</v>
      </c>
      <c r="U23" s="11">
        <f t="shared" si="4"/>
        <v>45489</v>
      </c>
      <c r="V23" s="11">
        <f t="shared" si="4"/>
        <v>45490</v>
      </c>
      <c r="W23" s="11">
        <f t="shared" si="4"/>
        <v>45491</v>
      </c>
      <c r="X23" s="11">
        <f t="shared" si="4"/>
        <v>45492</v>
      </c>
      <c r="Y23" s="11">
        <f t="shared" si="4"/>
        <v>45493</v>
      </c>
      <c r="Z23" s="11">
        <f>+Y23+1</f>
        <v>45494</v>
      </c>
      <c r="AA23" s="11">
        <f t="shared" si="4"/>
        <v>45495</v>
      </c>
      <c r="AB23" s="11">
        <f t="shared" si="4"/>
        <v>45496</v>
      </c>
      <c r="AC23" s="11">
        <f t="shared" si="4"/>
        <v>45497</v>
      </c>
      <c r="AD23" s="11">
        <f>+AC23+1</f>
        <v>45498</v>
      </c>
      <c r="AE23" s="11">
        <f t="shared" si="4"/>
        <v>45499</v>
      </c>
      <c r="AF23" s="11">
        <f>+AE23+1</f>
        <v>45500</v>
      </c>
      <c r="AG23" s="138">
        <f t="shared" si="4"/>
        <v>45501</v>
      </c>
      <c r="AH23" s="221" t="s">
        <v>86</v>
      </c>
      <c r="AI23" s="224" t="s">
        <v>87</v>
      </c>
      <c r="AJ23" s="227" t="s">
        <v>18</v>
      </c>
      <c r="AK23" s="163"/>
      <c r="AM23" s="306" t="s">
        <v>75</v>
      </c>
      <c r="AN23" s="306" t="s">
        <v>76</v>
      </c>
    </row>
    <row r="24" spans="2:43" x14ac:dyDescent="0.15">
      <c r="B24" s="27"/>
      <c r="C24" s="34"/>
      <c r="D24" s="28"/>
      <c r="E24" s="31" t="s">
        <v>2</v>
      </c>
      <c r="F24" s="125" t="str">
        <f>TEXT(WEEKDAY(+F23),"aaa")</f>
        <v>月</v>
      </c>
      <c r="G24" s="118" t="str">
        <f t="shared" ref="G24:AG24" si="5">TEXT(WEEKDAY(+G23),"aaa")</f>
        <v>火</v>
      </c>
      <c r="H24" s="118" t="str">
        <f t="shared" si="5"/>
        <v>水</v>
      </c>
      <c r="I24" s="118" t="str">
        <f t="shared" si="5"/>
        <v>木</v>
      </c>
      <c r="J24" s="118" t="str">
        <f t="shared" si="5"/>
        <v>金</v>
      </c>
      <c r="K24" s="118" t="str">
        <f t="shared" si="5"/>
        <v>土</v>
      </c>
      <c r="L24" s="118" t="str">
        <f t="shared" si="5"/>
        <v>日</v>
      </c>
      <c r="M24" s="118" t="str">
        <f t="shared" si="5"/>
        <v>月</v>
      </c>
      <c r="N24" s="118" t="str">
        <f t="shared" si="5"/>
        <v>火</v>
      </c>
      <c r="O24" s="118" t="str">
        <f t="shared" si="5"/>
        <v>水</v>
      </c>
      <c r="P24" s="118" t="str">
        <f t="shared" si="5"/>
        <v>木</v>
      </c>
      <c r="Q24" s="118" t="str">
        <f t="shared" si="5"/>
        <v>金</v>
      </c>
      <c r="R24" s="118" t="str">
        <f t="shared" si="5"/>
        <v>土</v>
      </c>
      <c r="S24" s="118" t="str">
        <f t="shared" si="5"/>
        <v>日</v>
      </c>
      <c r="T24" s="118" t="str">
        <f t="shared" si="5"/>
        <v>月</v>
      </c>
      <c r="U24" s="118" t="str">
        <f t="shared" si="5"/>
        <v>火</v>
      </c>
      <c r="V24" s="118" t="str">
        <f t="shared" si="5"/>
        <v>水</v>
      </c>
      <c r="W24" s="118" t="str">
        <f t="shared" si="5"/>
        <v>木</v>
      </c>
      <c r="X24" s="118" t="str">
        <f t="shared" si="5"/>
        <v>金</v>
      </c>
      <c r="Y24" s="118" t="str">
        <f t="shared" si="5"/>
        <v>土</v>
      </c>
      <c r="Z24" s="118" t="str">
        <f t="shared" si="5"/>
        <v>日</v>
      </c>
      <c r="AA24" s="118" t="str">
        <f t="shared" si="5"/>
        <v>月</v>
      </c>
      <c r="AB24" s="118" t="str">
        <f t="shared" si="5"/>
        <v>火</v>
      </c>
      <c r="AC24" s="118" t="str">
        <f t="shared" si="5"/>
        <v>水</v>
      </c>
      <c r="AD24" s="118" t="str">
        <f t="shared" si="5"/>
        <v>木</v>
      </c>
      <c r="AE24" s="118" t="str">
        <f t="shared" si="5"/>
        <v>金</v>
      </c>
      <c r="AF24" s="118" t="str">
        <f t="shared" si="5"/>
        <v>土</v>
      </c>
      <c r="AG24" s="127" t="str">
        <f t="shared" si="5"/>
        <v>日</v>
      </c>
      <c r="AH24" s="222"/>
      <c r="AI24" s="225"/>
      <c r="AJ24" s="228"/>
      <c r="AK24" s="163"/>
      <c r="AM24" s="306"/>
      <c r="AN24" s="306"/>
    </row>
    <row r="25" spans="2:43" ht="24.75" customHeight="1" x14ac:dyDescent="0.15">
      <c r="B25" s="106" t="s">
        <v>62</v>
      </c>
      <c r="C25" s="35" t="s">
        <v>16</v>
      </c>
      <c r="D25" s="29" t="s">
        <v>17</v>
      </c>
      <c r="E25" s="30" t="s">
        <v>30</v>
      </c>
      <c r="F25" s="107" t="s">
        <v>38</v>
      </c>
      <c r="G25" s="108" t="s">
        <v>38</v>
      </c>
      <c r="H25" s="108" t="s">
        <v>38</v>
      </c>
      <c r="I25" s="108" t="s">
        <v>38</v>
      </c>
      <c r="J25" s="108" t="s">
        <v>38</v>
      </c>
      <c r="K25" s="108" t="s">
        <v>38</v>
      </c>
      <c r="L25" s="108" t="s">
        <v>38</v>
      </c>
      <c r="M25" s="108" t="s">
        <v>38</v>
      </c>
      <c r="N25" s="108" t="s">
        <v>38</v>
      </c>
      <c r="O25" s="108" t="s">
        <v>38</v>
      </c>
      <c r="P25" s="108" t="s">
        <v>38</v>
      </c>
      <c r="Q25" s="108" t="s">
        <v>38</v>
      </c>
      <c r="R25" s="108" t="s">
        <v>38</v>
      </c>
      <c r="S25" s="108" t="s">
        <v>38</v>
      </c>
      <c r="T25" s="108" t="s">
        <v>38</v>
      </c>
      <c r="U25" s="108" t="s">
        <v>38</v>
      </c>
      <c r="V25" s="108" t="s">
        <v>38</v>
      </c>
      <c r="W25" s="108" t="s">
        <v>38</v>
      </c>
      <c r="X25" s="108" t="s">
        <v>38</v>
      </c>
      <c r="Y25" s="108" t="s">
        <v>38</v>
      </c>
      <c r="Z25" s="108" t="s">
        <v>38</v>
      </c>
      <c r="AA25" s="108" t="s">
        <v>38</v>
      </c>
      <c r="AB25" s="108" t="s">
        <v>38</v>
      </c>
      <c r="AC25" s="108" t="s">
        <v>38</v>
      </c>
      <c r="AD25" s="108" t="s">
        <v>38</v>
      </c>
      <c r="AE25" s="108" t="s">
        <v>38</v>
      </c>
      <c r="AF25" s="108" t="s">
        <v>38</v>
      </c>
      <c r="AG25" s="139" t="s">
        <v>38</v>
      </c>
      <c r="AH25" s="223"/>
      <c r="AI25" s="226"/>
      <c r="AJ25" s="229"/>
      <c r="AK25" s="163"/>
      <c r="AQ25" s="158"/>
    </row>
    <row r="26" spans="2:43" ht="13.5" customHeight="1" x14ac:dyDescent="0.15">
      <c r="B26" s="202" t="s">
        <v>21</v>
      </c>
      <c r="C26" s="215" t="s">
        <v>10</v>
      </c>
      <c r="D26" s="23" t="str">
        <f>E$8</f>
        <v>〇〇</v>
      </c>
      <c r="E26" s="113"/>
      <c r="F26" s="56" t="s">
        <v>28</v>
      </c>
      <c r="G26" s="49"/>
      <c r="H26" s="49"/>
      <c r="I26" s="49"/>
      <c r="J26" s="49"/>
      <c r="K26" s="49"/>
      <c r="L26" s="49"/>
      <c r="M26" s="49"/>
      <c r="N26" s="49"/>
      <c r="O26" s="49" t="s">
        <v>3</v>
      </c>
      <c r="P26" s="49" t="s">
        <v>3</v>
      </c>
      <c r="Q26" s="49"/>
      <c r="R26" s="49"/>
      <c r="S26" s="49"/>
      <c r="T26" s="49"/>
      <c r="U26" s="49"/>
      <c r="V26" s="49"/>
      <c r="W26" s="49"/>
      <c r="X26" s="49" t="s">
        <v>3</v>
      </c>
      <c r="Y26" s="49" t="s">
        <v>3</v>
      </c>
      <c r="Z26" s="49"/>
      <c r="AA26" s="49"/>
      <c r="AB26" s="49"/>
      <c r="AC26" s="49"/>
      <c r="AD26" s="49"/>
      <c r="AE26" s="49" t="s">
        <v>3</v>
      </c>
      <c r="AF26" s="49" t="s">
        <v>3</v>
      </c>
      <c r="AG26" s="63"/>
      <c r="AH26" s="32">
        <f>COUNTA(F$23:AG$23)-AI26</f>
        <v>28</v>
      </c>
      <c r="AI26" s="78">
        <f>AM26+AN26</f>
        <v>0</v>
      </c>
      <c r="AJ26" s="38">
        <f>+COUNTIF(F26:AG26,"休")</f>
        <v>6</v>
      </c>
      <c r="AM26" s="29">
        <f>+COUNTIF(F26:AG26,"－")</f>
        <v>0</v>
      </c>
      <c r="AN26" s="29">
        <f t="shared" ref="AN26:AN31" si="6">+COUNTIF(F26:AG26,"外")</f>
        <v>0</v>
      </c>
    </row>
    <row r="27" spans="2:43" ht="13.5" customHeight="1" x14ac:dyDescent="0.15">
      <c r="B27" s="203"/>
      <c r="C27" s="216"/>
      <c r="D27" s="51" t="str">
        <f>E$9</f>
        <v>●●</v>
      </c>
      <c r="E27" s="109"/>
      <c r="F27" s="52" t="s">
        <v>28</v>
      </c>
      <c r="G27" s="53"/>
      <c r="H27" s="53"/>
      <c r="I27" s="53"/>
      <c r="J27" s="53"/>
      <c r="K27" s="53"/>
      <c r="L27" s="53"/>
      <c r="M27" s="53"/>
      <c r="N27" s="53"/>
      <c r="O27" s="53"/>
      <c r="P27" s="53" t="s">
        <v>3</v>
      </c>
      <c r="Q27" s="53" t="s">
        <v>3</v>
      </c>
      <c r="R27" s="53"/>
      <c r="S27" s="53"/>
      <c r="T27" s="53"/>
      <c r="U27" s="53"/>
      <c r="V27" s="53"/>
      <c r="W27" s="53" t="s">
        <v>3</v>
      </c>
      <c r="X27" s="53" t="s">
        <v>3</v>
      </c>
      <c r="Y27" s="53"/>
      <c r="Z27" s="53"/>
      <c r="AA27" s="53"/>
      <c r="AB27" s="53"/>
      <c r="AC27" s="53"/>
      <c r="AD27" s="53"/>
      <c r="AE27" s="53"/>
      <c r="AF27" s="53" t="s">
        <v>3</v>
      </c>
      <c r="AG27" s="59" t="s">
        <v>3</v>
      </c>
      <c r="AH27" s="32">
        <f t="shared" ref="AH27:AH31" si="7">COUNTA(F$23:AG$23)-AI27</f>
        <v>28</v>
      </c>
      <c r="AI27" s="4">
        <f t="shared" ref="AI27:AI31" si="8">AM27+AN27</f>
        <v>0</v>
      </c>
      <c r="AJ27" s="110">
        <f t="shared" ref="AJ27:AJ30" si="9">+COUNTIF(F27:AG27,"休")</f>
        <v>6</v>
      </c>
      <c r="AM27" s="29">
        <f t="shared" ref="AM27:AM30" si="10">+COUNTIF(F27:AG27,"－")</f>
        <v>0</v>
      </c>
      <c r="AN27" s="29">
        <f t="shared" si="6"/>
        <v>0</v>
      </c>
    </row>
    <row r="28" spans="2:43" x14ac:dyDescent="0.15">
      <c r="B28" s="203"/>
      <c r="C28" s="216"/>
      <c r="D28" s="51" t="str">
        <f>E$10</f>
        <v>△△</v>
      </c>
      <c r="E28" s="109"/>
      <c r="F28" s="52" t="s">
        <v>73</v>
      </c>
      <c r="G28" s="53" t="s">
        <v>73</v>
      </c>
      <c r="H28" s="53" t="s">
        <v>73</v>
      </c>
      <c r="I28" s="53" t="s">
        <v>73</v>
      </c>
      <c r="J28" s="53" t="s">
        <v>73</v>
      </c>
      <c r="K28" s="53" t="s">
        <v>73</v>
      </c>
      <c r="L28" s="53" t="s">
        <v>73</v>
      </c>
      <c r="M28" s="53" t="s">
        <v>73</v>
      </c>
      <c r="N28" s="53" t="s">
        <v>73</v>
      </c>
      <c r="O28" s="53" t="s">
        <v>73</v>
      </c>
      <c r="P28" s="53" t="s">
        <v>73</v>
      </c>
      <c r="Q28" s="53" t="s">
        <v>73</v>
      </c>
      <c r="R28" s="53" t="s">
        <v>73</v>
      </c>
      <c r="S28" s="53" t="s">
        <v>73</v>
      </c>
      <c r="T28" s="53" t="s">
        <v>73</v>
      </c>
      <c r="U28" s="53" t="s">
        <v>73</v>
      </c>
      <c r="V28" s="53" t="s">
        <v>28</v>
      </c>
      <c r="W28" s="53"/>
      <c r="X28" s="53"/>
      <c r="Y28" s="53" t="s">
        <v>3</v>
      </c>
      <c r="Z28" s="53" t="s">
        <v>3</v>
      </c>
      <c r="AA28" s="53" t="s">
        <v>3</v>
      </c>
      <c r="AB28" s="53" t="s">
        <v>3</v>
      </c>
      <c r="AC28" s="53" t="s">
        <v>3</v>
      </c>
      <c r="AD28" s="53" t="s">
        <v>3</v>
      </c>
      <c r="AE28" s="53" t="s">
        <v>3</v>
      </c>
      <c r="AF28" s="53"/>
      <c r="AG28" s="59"/>
      <c r="AH28" s="32">
        <f t="shared" si="7"/>
        <v>12</v>
      </c>
      <c r="AI28" s="4">
        <f>AM28+AN28</f>
        <v>16</v>
      </c>
      <c r="AJ28" s="110">
        <f t="shared" si="9"/>
        <v>7</v>
      </c>
      <c r="AM28" s="29">
        <f t="shared" si="10"/>
        <v>16</v>
      </c>
      <c r="AN28" s="29">
        <f t="shared" si="6"/>
        <v>0</v>
      </c>
    </row>
    <row r="29" spans="2:43" x14ac:dyDescent="0.15">
      <c r="B29" s="203"/>
      <c r="C29" s="216"/>
      <c r="D29" s="51" t="str">
        <f>E$11</f>
        <v>■■</v>
      </c>
      <c r="E29" s="109"/>
      <c r="F29" s="52" t="s">
        <v>73</v>
      </c>
      <c r="G29" s="53" t="s">
        <v>73</v>
      </c>
      <c r="H29" s="53" t="s">
        <v>73</v>
      </c>
      <c r="I29" s="53" t="s">
        <v>73</v>
      </c>
      <c r="J29" s="53" t="s">
        <v>73</v>
      </c>
      <c r="K29" s="53" t="s">
        <v>73</v>
      </c>
      <c r="L29" s="53" t="s">
        <v>73</v>
      </c>
      <c r="M29" s="53" t="s">
        <v>73</v>
      </c>
      <c r="N29" s="53" t="s">
        <v>73</v>
      </c>
      <c r="O29" s="53" t="s">
        <v>73</v>
      </c>
      <c r="P29" s="53" t="s">
        <v>73</v>
      </c>
      <c r="Q29" s="53" t="s">
        <v>73</v>
      </c>
      <c r="R29" s="53" t="s">
        <v>73</v>
      </c>
      <c r="S29" s="53" t="s">
        <v>73</v>
      </c>
      <c r="T29" s="53" t="s">
        <v>73</v>
      </c>
      <c r="U29" s="53" t="s">
        <v>73</v>
      </c>
      <c r="V29" s="53" t="s">
        <v>28</v>
      </c>
      <c r="W29" s="53"/>
      <c r="X29" s="53"/>
      <c r="Y29" s="53"/>
      <c r="Z29" s="53" t="s">
        <v>3</v>
      </c>
      <c r="AA29" s="53" t="s">
        <v>3</v>
      </c>
      <c r="AB29" s="53" t="s">
        <v>3</v>
      </c>
      <c r="AC29" s="53" t="s">
        <v>3</v>
      </c>
      <c r="AD29" s="53" t="s">
        <v>3</v>
      </c>
      <c r="AE29" s="53" t="s">
        <v>3</v>
      </c>
      <c r="AF29" s="53" t="s">
        <v>3</v>
      </c>
      <c r="AG29" s="59"/>
      <c r="AH29" s="32">
        <f t="shared" si="7"/>
        <v>12</v>
      </c>
      <c r="AI29" s="4">
        <f t="shared" si="8"/>
        <v>16</v>
      </c>
      <c r="AJ29" s="110">
        <f t="shared" si="9"/>
        <v>7</v>
      </c>
      <c r="AM29" s="29">
        <f t="shared" si="10"/>
        <v>16</v>
      </c>
      <c r="AN29" s="29">
        <f t="shared" si="6"/>
        <v>0</v>
      </c>
    </row>
    <row r="30" spans="2:43" x14ac:dyDescent="0.15">
      <c r="B30" s="203"/>
      <c r="C30" s="216"/>
      <c r="D30" s="51" t="str">
        <f>E$12</f>
        <v>★★</v>
      </c>
      <c r="E30" s="109"/>
      <c r="F30" s="52" t="s">
        <v>73</v>
      </c>
      <c r="G30" s="53" t="s">
        <v>73</v>
      </c>
      <c r="H30" s="53" t="s">
        <v>73</v>
      </c>
      <c r="I30" s="53" t="s">
        <v>73</v>
      </c>
      <c r="J30" s="53" t="s">
        <v>73</v>
      </c>
      <c r="K30" s="53" t="s">
        <v>73</v>
      </c>
      <c r="L30" s="53" t="s">
        <v>73</v>
      </c>
      <c r="M30" s="53" t="s">
        <v>73</v>
      </c>
      <c r="N30" s="53" t="s">
        <v>73</v>
      </c>
      <c r="O30" s="53" t="s">
        <v>73</v>
      </c>
      <c r="P30" s="53" t="s">
        <v>73</v>
      </c>
      <c r="Q30" s="53" t="s">
        <v>73</v>
      </c>
      <c r="R30" s="53" t="s">
        <v>73</v>
      </c>
      <c r="S30" s="53" t="s">
        <v>73</v>
      </c>
      <c r="T30" s="53" t="s">
        <v>73</v>
      </c>
      <c r="U30" s="53" t="s">
        <v>73</v>
      </c>
      <c r="V30" s="53" t="s">
        <v>73</v>
      </c>
      <c r="W30" s="53" t="s">
        <v>73</v>
      </c>
      <c r="X30" s="53" t="s">
        <v>73</v>
      </c>
      <c r="Y30" s="53" t="s">
        <v>73</v>
      </c>
      <c r="Z30" s="53" t="s">
        <v>73</v>
      </c>
      <c r="AA30" s="53" t="s">
        <v>73</v>
      </c>
      <c r="AB30" s="53" t="s">
        <v>73</v>
      </c>
      <c r="AC30" s="53" t="s">
        <v>73</v>
      </c>
      <c r="AD30" s="53" t="s">
        <v>73</v>
      </c>
      <c r="AE30" s="53" t="s">
        <v>73</v>
      </c>
      <c r="AF30" s="53" t="s">
        <v>73</v>
      </c>
      <c r="AG30" s="53" t="s">
        <v>73</v>
      </c>
      <c r="AH30" s="32">
        <f t="shared" si="7"/>
        <v>0</v>
      </c>
      <c r="AI30" s="4">
        <f t="shared" si="8"/>
        <v>28</v>
      </c>
      <c r="AJ30" s="110">
        <f t="shared" si="9"/>
        <v>0</v>
      </c>
      <c r="AM30" s="29">
        <f t="shared" si="10"/>
        <v>28</v>
      </c>
      <c r="AN30" s="29">
        <f t="shared" si="6"/>
        <v>0</v>
      </c>
    </row>
    <row r="31" spans="2:43" x14ac:dyDescent="0.15">
      <c r="B31" s="204"/>
      <c r="C31" s="217"/>
      <c r="D31" s="51">
        <f>E$13</f>
        <v>0</v>
      </c>
      <c r="E31" s="86"/>
      <c r="F31" s="159"/>
      <c r="G31" s="58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140"/>
      <c r="AH31" s="32">
        <f t="shared" si="7"/>
        <v>28</v>
      </c>
      <c r="AI31" s="78">
        <f t="shared" si="8"/>
        <v>0</v>
      </c>
      <c r="AJ31" s="38">
        <f>+COUNTIF(F31:AG31,"休")</f>
        <v>0</v>
      </c>
      <c r="AM31" s="29">
        <f>+COUNTIF(F31:AG31,"－")</f>
        <v>0</v>
      </c>
      <c r="AN31" s="29">
        <f t="shared" si="6"/>
        <v>0</v>
      </c>
    </row>
    <row r="32" spans="2:43" ht="24.75" customHeight="1" x14ac:dyDescent="0.15">
      <c r="B32" s="202" t="s">
        <v>22</v>
      </c>
      <c r="C32" s="215" t="s">
        <v>14</v>
      </c>
      <c r="D32" s="29" t="s">
        <v>17</v>
      </c>
      <c r="E32" s="76" t="s">
        <v>30</v>
      </c>
      <c r="F32" s="107" t="s">
        <v>38</v>
      </c>
      <c r="G32" s="108" t="s">
        <v>38</v>
      </c>
      <c r="H32" s="108" t="s">
        <v>38</v>
      </c>
      <c r="I32" s="108" t="s">
        <v>38</v>
      </c>
      <c r="J32" s="108" t="s">
        <v>38</v>
      </c>
      <c r="K32" s="108" t="s">
        <v>38</v>
      </c>
      <c r="L32" s="108" t="s">
        <v>38</v>
      </c>
      <c r="M32" s="108" t="s">
        <v>38</v>
      </c>
      <c r="N32" s="108" t="s">
        <v>38</v>
      </c>
      <c r="O32" s="108" t="s">
        <v>38</v>
      </c>
      <c r="P32" s="108" t="s">
        <v>38</v>
      </c>
      <c r="Q32" s="108" t="s">
        <v>38</v>
      </c>
      <c r="R32" s="108" t="s">
        <v>38</v>
      </c>
      <c r="S32" s="108" t="s">
        <v>38</v>
      </c>
      <c r="T32" s="108" t="s">
        <v>38</v>
      </c>
      <c r="U32" s="108" t="s">
        <v>38</v>
      </c>
      <c r="V32" s="108" t="s">
        <v>38</v>
      </c>
      <c r="W32" s="108" t="s">
        <v>38</v>
      </c>
      <c r="X32" s="108" t="s">
        <v>38</v>
      </c>
      <c r="Y32" s="108" t="s">
        <v>38</v>
      </c>
      <c r="Z32" s="108" t="s">
        <v>38</v>
      </c>
      <c r="AA32" s="108" t="s">
        <v>38</v>
      </c>
      <c r="AB32" s="108" t="s">
        <v>38</v>
      </c>
      <c r="AC32" s="108" t="s">
        <v>38</v>
      </c>
      <c r="AD32" s="108" t="s">
        <v>38</v>
      </c>
      <c r="AE32" s="108" t="s">
        <v>38</v>
      </c>
      <c r="AF32" s="108" t="s">
        <v>38</v>
      </c>
      <c r="AG32" s="139" t="s">
        <v>38</v>
      </c>
      <c r="AH32" s="48"/>
      <c r="AI32" s="29"/>
      <c r="AJ32" s="122"/>
    </row>
    <row r="33" spans="2:40" ht="13.5" customHeight="1" x14ac:dyDescent="0.15">
      <c r="B33" s="203"/>
      <c r="C33" s="216"/>
      <c r="D33" s="47" t="str">
        <f>E$14</f>
        <v>〇〇</v>
      </c>
      <c r="E33" s="86"/>
      <c r="F33" s="56" t="s">
        <v>73</v>
      </c>
      <c r="G33" s="49" t="s">
        <v>73</v>
      </c>
      <c r="H33" s="49" t="s">
        <v>73</v>
      </c>
      <c r="I33" s="49" t="s">
        <v>73</v>
      </c>
      <c r="J33" s="49" t="s">
        <v>73</v>
      </c>
      <c r="K33" s="49" t="s">
        <v>73</v>
      </c>
      <c r="L33" s="49" t="s">
        <v>73</v>
      </c>
      <c r="M33" s="49" t="s">
        <v>73</v>
      </c>
      <c r="N33" s="49" t="s">
        <v>73</v>
      </c>
      <c r="O33" s="49" t="s">
        <v>73</v>
      </c>
      <c r="P33" s="49" t="s">
        <v>73</v>
      </c>
      <c r="Q33" s="49" t="s">
        <v>73</v>
      </c>
      <c r="R33" s="49" t="s">
        <v>73</v>
      </c>
      <c r="S33" s="49" t="s">
        <v>73</v>
      </c>
      <c r="T33" s="49" t="s">
        <v>73</v>
      </c>
      <c r="U33" s="49" t="s">
        <v>73</v>
      </c>
      <c r="V33" s="49" t="s">
        <v>73</v>
      </c>
      <c r="W33" s="49" t="s">
        <v>73</v>
      </c>
      <c r="X33" s="49" t="s">
        <v>73</v>
      </c>
      <c r="Y33" s="49" t="s">
        <v>73</v>
      </c>
      <c r="Z33" s="49" t="s">
        <v>73</v>
      </c>
      <c r="AA33" s="49" t="s">
        <v>28</v>
      </c>
      <c r="AB33" s="49"/>
      <c r="AC33" s="49"/>
      <c r="AD33" s="49"/>
      <c r="AE33" s="49" t="s">
        <v>3</v>
      </c>
      <c r="AF33" s="49" t="s">
        <v>3</v>
      </c>
      <c r="AG33" s="63"/>
      <c r="AH33" s="32">
        <f>COUNTA(F$23:AG$23)-AI33</f>
        <v>7</v>
      </c>
      <c r="AI33" s="78">
        <f t="shared" ref="AI33:AI36" si="11">AM33+AN33</f>
        <v>21</v>
      </c>
      <c r="AJ33" s="38">
        <f>+COUNTIF(F33:AG33,"休")</f>
        <v>2</v>
      </c>
      <c r="AM33" s="29">
        <f>+COUNTIF(F33:AG33,"－")</f>
        <v>21</v>
      </c>
      <c r="AN33" s="29">
        <f>+COUNTIF(F33:AG33,"外")</f>
        <v>0</v>
      </c>
    </row>
    <row r="34" spans="2:40" x14ac:dyDescent="0.15">
      <c r="B34" s="203"/>
      <c r="C34" s="216"/>
      <c r="D34" s="51" t="str">
        <f>E$15</f>
        <v>●●</v>
      </c>
      <c r="E34" s="109"/>
      <c r="F34" s="52" t="s">
        <v>73</v>
      </c>
      <c r="G34" s="53" t="s">
        <v>73</v>
      </c>
      <c r="H34" s="53" t="s">
        <v>73</v>
      </c>
      <c r="I34" s="53" t="s">
        <v>73</v>
      </c>
      <c r="J34" s="53" t="s">
        <v>73</v>
      </c>
      <c r="K34" s="53" t="s">
        <v>73</v>
      </c>
      <c r="L34" s="53" t="s">
        <v>73</v>
      </c>
      <c r="M34" s="53" t="s">
        <v>73</v>
      </c>
      <c r="N34" s="53" t="s">
        <v>73</v>
      </c>
      <c r="O34" s="53" t="s">
        <v>73</v>
      </c>
      <c r="P34" s="53" t="s">
        <v>73</v>
      </c>
      <c r="Q34" s="53" t="s">
        <v>73</v>
      </c>
      <c r="R34" s="53" t="s">
        <v>73</v>
      </c>
      <c r="S34" s="53" t="s">
        <v>73</v>
      </c>
      <c r="T34" s="53" t="s">
        <v>73</v>
      </c>
      <c r="U34" s="53" t="s">
        <v>73</v>
      </c>
      <c r="V34" s="53" t="s">
        <v>73</v>
      </c>
      <c r="W34" s="53" t="s">
        <v>73</v>
      </c>
      <c r="X34" s="53" t="s">
        <v>73</v>
      </c>
      <c r="Y34" s="53" t="s">
        <v>73</v>
      </c>
      <c r="Z34" s="53" t="s">
        <v>73</v>
      </c>
      <c r="AA34" s="53" t="s">
        <v>28</v>
      </c>
      <c r="AB34" s="53"/>
      <c r="AC34" s="53"/>
      <c r="AD34" s="53"/>
      <c r="AE34" s="53"/>
      <c r="AF34" s="53" t="s">
        <v>3</v>
      </c>
      <c r="AG34" s="59"/>
      <c r="AH34" s="32">
        <f t="shared" ref="AH34:AH36" si="12">COUNTA(F$23:AG$23)-AI34</f>
        <v>7</v>
      </c>
      <c r="AI34" s="4">
        <f t="shared" si="11"/>
        <v>21</v>
      </c>
      <c r="AJ34" s="110">
        <f t="shared" ref="AJ34:AJ36" si="13">+COUNTIF(F34:AG34,"休")</f>
        <v>1</v>
      </c>
      <c r="AM34" s="29">
        <f t="shared" ref="AM34:AM36" si="14">+COUNTIF(F34:AG34,"－")</f>
        <v>21</v>
      </c>
      <c r="AN34" s="29">
        <f>+COUNTIF(F34:AG34,"外")</f>
        <v>0</v>
      </c>
    </row>
    <row r="35" spans="2:40" x14ac:dyDescent="0.15">
      <c r="B35" s="203"/>
      <c r="C35" s="216"/>
      <c r="D35" s="51">
        <f>E$16</f>
        <v>0</v>
      </c>
      <c r="E35" s="109"/>
      <c r="F35" s="52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9"/>
      <c r="AH35" s="32">
        <f t="shared" si="12"/>
        <v>28</v>
      </c>
      <c r="AI35" s="4">
        <f t="shared" si="11"/>
        <v>0</v>
      </c>
      <c r="AJ35" s="110">
        <f t="shared" si="13"/>
        <v>0</v>
      </c>
      <c r="AM35" s="29">
        <f t="shared" si="14"/>
        <v>0</v>
      </c>
      <c r="AN35" s="29">
        <f>+COUNTIF(F35:AG35,"外")</f>
        <v>0</v>
      </c>
    </row>
    <row r="36" spans="2:40" x14ac:dyDescent="0.15">
      <c r="B36" s="203"/>
      <c r="C36" s="217"/>
      <c r="D36" s="47">
        <f>E$17</f>
        <v>0</v>
      </c>
      <c r="E36" s="86"/>
      <c r="F36" s="52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63"/>
      <c r="AH36" s="32">
        <f t="shared" si="12"/>
        <v>28</v>
      </c>
      <c r="AI36" s="31">
        <f t="shared" si="11"/>
        <v>0</v>
      </c>
      <c r="AJ36" s="38">
        <f t="shared" si="13"/>
        <v>0</v>
      </c>
      <c r="AM36" s="29">
        <f t="shared" si="14"/>
        <v>0</v>
      </c>
      <c r="AN36" s="29">
        <f>+COUNTIF(F36:AG36,"外")</f>
        <v>0</v>
      </c>
    </row>
    <row r="37" spans="2:40" ht="24.75" customHeight="1" x14ac:dyDescent="0.15">
      <c r="B37" s="203"/>
      <c r="C37" s="215" t="s">
        <v>15</v>
      </c>
      <c r="D37" s="29" t="s">
        <v>17</v>
      </c>
      <c r="E37" s="76" t="s">
        <v>30</v>
      </c>
      <c r="F37" s="107" t="s">
        <v>38</v>
      </c>
      <c r="G37" s="108" t="s">
        <v>38</v>
      </c>
      <c r="H37" s="108" t="s">
        <v>38</v>
      </c>
      <c r="I37" s="108" t="s">
        <v>38</v>
      </c>
      <c r="J37" s="108" t="s">
        <v>38</v>
      </c>
      <c r="K37" s="108" t="s">
        <v>38</v>
      </c>
      <c r="L37" s="108" t="s">
        <v>38</v>
      </c>
      <c r="M37" s="108" t="s">
        <v>38</v>
      </c>
      <c r="N37" s="108" t="s">
        <v>38</v>
      </c>
      <c r="O37" s="108" t="s">
        <v>38</v>
      </c>
      <c r="P37" s="108" t="s">
        <v>38</v>
      </c>
      <c r="Q37" s="108" t="s">
        <v>38</v>
      </c>
      <c r="R37" s="108" t="s">
        <v>38</v>
      </c>
      <c r="S37" s="108" t="s">
        <v>38</v>
      </c>
      <c r="T37" s="108" t="s">
        <v>38</v>
      </c>
      <c r="U37" s="108" t="s">
        <v>38</v>
      </c>
      <c r="V37" s="108" t="s">
        <v>38</v>
      </c>
      <c r="W37" s="108" t="s">
        <v>38</v>
      </c>
      <c r="X37" s="108" t="s">
        <v>38</v>
      </c>
      <c r="Y37" s="108" t="s">
        <v>38</v>
      </c>
      <c r="Z37" s="108" t="s">
        <v>38</v>
      </c>
      <c r="AA37" s="108" t="s">
        <v>38</v>
      </c>
      <c r="AB37" s="108" t="s">
        <v>38</v>
      </c>
      <c r="AC37" s="108" t="s">
        <v>38</v>
      </c>
      <c r="AD37" s="108" t="s">
        <v>38</v>
      </c>
      <c r="AE37" s="108" t="s">
        <v>38</v>
      </c>
      <c r="AF37" s="108" t="s">
        <v>38</v>
      </c>
      <c r="AG37" s="139" t="s">
        <v>38</v>
      </c>
      <c r="AH37" s="48"/>
      <c r="AI37" s="29"/>
      <c r="AJ37" s="122"/>
    </row>
    <row r="38" spans="2:40" x14ac:dyDescent="0.15">
      <c r="B38" s="203"/>
      <c r="C38" s="216"/>
      <c r="D38" s="23" t="str">
        <f>E$18</f>
        <v>●●</v>
      </c>
      <c r="E38" s="78"/>
      <c r="F38" s="56" t="s">
        <v>73</v>
      </c>
      <c r="G38" s="49" t="s">
        <v>73</v>
      </c>
      <c r="H38" s="49" t="s">
        <v>73</v>
      </c>
      <c r="I38" s="49" t="s">
        <v>73</v>
      </c>
      <c r="J38" s="49" t="s">
        <v>73</v>
      </c>
      <c r="K38" s="49" t="s">
        <v>73</v>
      </c>
      <c r="L38" s="49" t="s">
        <v>73</v>
      </c>
      <c r="M38" s="49" t="s">
        <v>73</v>
      </c>
      <c r="N38" s="49" t="s">
        <v>73</v>
      </c>
      <c r="O38" s="49" t="s">
        <v>73</v>
      </c>
      <c r="P38" s="49" t="s">
        <v>73</v>
      </c>
      <c r="Q38" s="49" t="s">
        <v>73</v>
      </c>
      <c r="R38" s="49" t="s">
        <v>73</v>
      </c>
      <c r="S38" s="49" t="s">
        <v>73</v>
      </c>
      <c r="T38" s="49" t="s">
        <v>73</v>
      </c>
      <c r="U38" s="49" t="s">
        <v>73</v>
      </c>
      <c r="V38" s="49" t="s">
        <v>73</v>
      </c>
      <c r="W38" s="49" t="s">
        <v>73</v>
      </c>
      <c r="X38" s="49" t="s">
        <v>73</v>
      </c>
      <c r="Y38" s="49" t="s">
        <v>73</v>
      </c>
      <c r="Z38" s="49" t="s">
        <v>73</v>
      </c>
      <c r="AA38" s="49" t="s">
        <v>73</v>
      </c>
      <c r="AB38" s="49" t="s">
        <v>73</v>
      </c>
      <c r="AC38" s="49" t="s">
        <v>73</v>
      </c>
      <c r="AD38" s="49" t="s">
        <v>73</v>
      </c>
      <c r="AE38" s="49" t="s">
        <v>28</v>
      </c>
      <c r="AF38" s="49"/>
      <c r="AG38" s="141"/>
      <c r="AH38" s="32">
        <f t="shared" ref="AH38:AH41" si="15">COUNTA(F$23:AG$23)-AI38</f>
        <v>3</v>
      </c>
      <c r="AI38" s="79">
        <f t="shared" ref="AI38:AI41" si="16">AM38+AN38</f>
        <v>25</v>
      </c>
      <c r="AJ38" s="116">
        <f>+COUNTIF(F38:AG38,"休")</f>
        <v>0</v>
      </c>
      <c r="AM38" s="29">
        <f>+COUNTIF(F38:AG38,"－")</f>
        <v>25</v>
      </c>
      <c r="AN38" s="29">
        <f>+COUNTIF(F38:AG38,"外")</f>
        <v>0</v>
      </c>
    </row>
    <row r="39" spans="2:40" x14ac:dyDescent="0.15">
      <c r="B39" s="203"/>
      <c r="C39" s="216"/>
      <c r="D39" s="51">
        <f>E$19</f>
        <v>0</v>
      </c>
      <c r="E39" s="4"/>
      <c r="F39" s="52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9"/>
      <c r="AH39" s="32">
        <f t="shared" si="15"/>
        <v>28</v>
      </c>
      <c r="AI39" s="4">
        <f t="shared" si="16"/>
        <v>0</v>
      </c>
      <c r="AJ39" s="110">
        <f t="shared" ref="AJ39:AJ41" si="17">+COUNTIF(F39:AG39,"休")</f>
        <v>0</v>
      </c>
      <c r="AM39" s="29">
        <f t="shared" ref="AM39:AM41" si="18">+COUNTIF(F39:AG39,"－")</f>
        <v>0</v>
      </c>
      <c r="AN39" s="29">
        <f>+COUNTIF(F39:AG39,"外")</f>
        <v>0</v>
      </c>
    </row>
    <row r="40" spans="2:40" x14ac:dyDescent="0.15">
      <c r="B40" s="203"/>
      <c r="C40" s="216"/>
      <c r="D40" s="51">
        <f>E$20</f>
        <v>0</v>
      </c>
      <c r="E40" s="4"/>
      <c r="F40" s="52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9"/>
      <c r="AH40" s="32">
        <f t="shared" si="15"/>
        <v>28</v>
      </c>
      <c r="AI40" s="4">
        <f t="shared" si="16"/>
        <v>0</v>
      </c>
      <c r="AJ40" s="110">
        <f t="shared" si="17"/>
        <v>0</v>
      </c>
      <c r="AM40" s="29">
        <f t="shared" si="18"/>
        <v>0</v>
      </c>
      <c r="AN40" s="29">
        <f>+COUNTIF(F40:AG40,"外")</f>
        <v>0</v>
      </c>
    </row>
    <row r="41" spans="2:40" x14ac:dyDescent="0.15">
      <c r="B41" s="204"/>
      <c r="C41" s="217"/>
      <c r="D41" s="55">
        <f>E$21</f>
        <v>0</v>
      </c>
      <c r="E41" s="120"/>
      <c r="F41" s="160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77"/>
      <c r="AH41" s="142">
        <f t="shared" si="15"/>
        <v>28</v>
      </c>
      <c r="AI41" s="151">
        <f t="shared" si="16"/>
        <v>0</v>
      </c>
      <c r="AJ41" s="112">
        <f t="shared" si="17"/>
        <v>0</v>
      </c>
      <c r="AM41" s="29">
        <f t="shared" si="18"/>
        <v>0</v>
      </c>
      <c r="AN41" s="29">
        <f>+COUNTIF(F41:AG41,"外")</f>
        <v>0</v>
      </c>
    </row>
    <row r="42" spans="2:40" x14ac:dyDescent="0.15"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</row>
    <row r="43" spans="2:40" ht="13.5" customHeight="1" x14ac:dyDescent="0.15">
      <c r="B43" s="25"/>
      <c r="C43" s="33"/>
      <c r="D43" s="26"/>
      <c r="E43" s="15" t="s">
        <v>4</v>
      </c>
      <c r="F43" s="16">
        <f>+AG23+1</f>
        <v>45502</v>
      </c>
      <c r="G43" s="17">
        <f>+F43+1</f>
        <v>45503</v>
      </c>
      <c r="H43" s="17">
        <f t="shared" ref="H43:AE43" si="19">+G43+1</f>
        <v>45504</v>
      </c>
      <c r="I43" s="17">
        <f t="shared" si="19"/>
        <v>45505</v>
      </c>
      <c r="J43" s="17">
        <f t="shared" si="19"/>
        <v>45506</v>
      </c>
      <c r="K43" s="17">
        <f t="shared" si="19"/>
        <v>45507</v>
      </c>
      <c r="L43" s="17">
        <f t="shared" si="19"/>
        <v>45508</v>
      </c>
      <c r="M43" s="17">
        <f t="shared" si="19"/>
        <v>45509</v>
      </c>
      <c r="N43" s="17">
        <f t="shared" si="19"/>
        <v>45510</v>
      </c>
      <c r="O43" s="17">
        <f t="shared" si="19"/>
        <v>45511</v>
      </c>
      <c r="P43" s="17">
        <f t="shared" si="19"/>
        <v>45512</v>
      </c>
      <c r="Q43" s="17">
        <f t="shared" si="19"/>
        <v>45513</v>
      </c>
      <c r="R43" s="17">
        <f t="shared" si="19"/>
        <v>45514</v>
      </c>
      <c r="S43" s="17">
        <f t="shared" si="19"/>
        <v>45515</v>
      </c>
      <c r="T43" s="17">
        <f t="shared" si="19"/>
        <v>45516</v>
      </c>
      <c r="U43" s="17">
        <f t="shared" si="19"/>
        <v>45517</v>
      </c>
      <c r="V43" s="17">
        <f t="shared" si="19"/>
        <v>45518</v>
      </c>
      <c r="W43" s="17">
        <f t="shared" si="19"/>
        <v>45519</v>
      </c>
      <c r="X43" s="17">
        <f t="shared" si="19"/>
        <v>45520</v>
      </c>
      <c r="Y43" s="17">
        <f t="shared" si="19"/>
        <v>45521</v>
      </c>
      <c r="Z43" s="17">
        <f>+Y43+1</f>
        <v>45522</v>
      </c>
      <c r="AA43" s="17">
        <f t="shared" si="19"/>
        <v>45523</v>
      </c>
      <c r="AB43" s="17">
        <f t="shared" si="19"/>
        <v>45524</v>
      </c>
      <c r="AC43" s="17">
        <f t="shared" si="19"/>
        <v>45525</v>
      </c>
      <c r="AD43" s="17">
        <f>+AC43+1</f>
        <v>45526</v>
      </c>
      <c r="AE43" s="17">
        <f t="shared" si="19"/>
        <v>45527</v>
      </c>
      <c r="AF43" s="17">
        <f>+AE43+1</f>
        <v>45528</v>
      </c>
      <c r="AG43" s="143">
        <f>+AF43+1</f>
        <v>45529</v>
      </c>
      <c r="AH43" s="221" t="s">
        <v>86</v>
      </c>
      <c r="AI43" s="224" t="s">
        <v>87</v>
      </c>
      <c r="AJ43" s="227" t="s">
        <v>18</v>
      </c>
      <c r="AM43" s="306" t="s">
        <v>75</v>
      </c>
      <c r="AN43" s="306" t="s">
        <v>76</v>
      </c>
    </row>
    <row r="44" spans="2:40" x14ac:dyDescent="0.15">
      <c r="B44" s="27"/>
      <c r="C44" s="34"/>
      <c r="D44" s="28"/>
      <c r="E44" s="123" t="s">
        <v>2</v>
      </c>
      <c r="F44" s="128" t="str">
        <f>TEXT(WEEKDAY(+F43),"aaa")</f>
        <v>月</v>
      </c>
      <c r="G44" s="121" t="str">
        <f t="shared" ref="G44:AG44" si="20">TEXT(WEEKDAY(+G43),"aaa")</f>
        <v>火</v>
      </c>
      <c r="H44" s="121" t="str">
        <f t="shared" si="20"/>
        <v>水</v>
      </c>
      <c r="I44" s="121" t="str">
        <f t="shared" si="20"/>
        <v>木</v>
      </c>
      <c r="J44" s="121" t="str">
        <f t="shared" si="20"/>
        <v>金</v>
      </c>
      <c r="K44" s="121" t="str">
        <f t="shared" si="20"/>
        <v>土</v>
      </c>
      <c r="L44" s="121" t="str">
        <f t="shared" si="20"/>
        <v>日</v>
      </c>
      <c r="M44" s="121" t="str">
        <f t="shared" si="20"/>
        <v>月</v>
      </c>
      <c r="N44" s="121" t="str">
        <f t="shared" si="20"/>
        <v>火</v>
      </c>
      <c r="O44" s="121" t="str">
        <f t="shared" si="20"/>
        <v>水</v>
      </c>
      <c r="P44" s="121" t="str">
        <f t="shared" si="20"/>
        <v>木</v>
      </c>
      <c r="Q44" s="121" t="str">
        <f t="shared" si="20"/>
        <v>金</v>
      </c>
      <c r="R44" s="121" t="str">
        <f t="shared" si="20"/>
        <v>土</v>
      </c>
      <c r="S44" s="121" t="str">
        <f t="shared" si="20"/>
        <v>日</v>
      </c>
      <c r="T44" s="121" t="str">
        <f t="shared" si="20"/>
        <v>月</v>
      </c>
      <c r="U44" s="121" t="str">
        <f t="shared" si="20"/>
        <v>火</v>
      </c>
      <c r="V44" s="121" t="str">
        <f t="shared" si="20"/>
        <v>水</v>
      </c>
      <c r="W44" s="121" t="str">
        <f t="shared" si="20"/>
        <v>木</v>
      </c>
      <c r="X44" s="121" t="str">
        <f t="shared" si="20"/>
        <v>金</v>
      </c>
      <c r="Y44" s="121" t="str">
        <f t="shared" si="20"/>
        <v>土</v>
      </c>
      <c r="Z44" s="121" t="str">
        <f t="shared" si="20"/>
        <v>日</v>
      </c>
      <c r="AA44" s="121" t="str">
        <f t="shared" si="20"/>
        <v>月</v>
      </c>
      <c r="AB44" s="121" t="str">
        <f t="shared" si="20"/>
        <v>火</v>
      </c>
      <c r="AC44" s="121" t="str">
        <f t="shared" si="20"/>
        <v>水</v>
      </c>
      <c r="AD44" s="121" t="str">
        <f t="shared" si="20"/>
        <v>木</v>
      </c>
      <c r="AE44" s="121" t="str">
        <f t="shared" si="20"/>
        <v>金</v>
      </c>
      <c r="AF44" s="121" t="str">
        <f t="shared" si="20"/>
        <v>土</v>
      </c>
      <c r="AG44" s="129" t="str">
        <f t="shared" si="20"/>
        <v>日</v>
      </c>
      <c r="AH44" s="222"/>
      <c r="AI44" s="225"/>
      <c r="AJ44" s="228"/>
      <c r="AM44" s="306"/>
      <c r="AN44" s="306"/>
    </row>
    <row r="45" spans="2:40" ht="24.75" customHeight="1" x14ac:dyDescent="0.15">
      <c r="B45" s="106" t="s">
        <v>62</v>
      </c>
      <c r="C45" s="35" t="s">
        <v>16</v>
      </c>
      <c r="D45" s="29" t="s">
        <v>17</v>
      </c>
      <c r="E45" s="76" t="s">
        <v>30</v>
      </c>
      <c r="F45" s="107" t="s">
        <v>38</v>
      </c>
      <c r="G45" s="108" t="s">
        <v>38</v>
      </c>
      <c r="H45" s="108" t="s">
        <v>38</v>
      </c>
      <c r="I45" s="108" t="s">
        <v>38</v>
      </c>
      <c r="J45" s="108" t="s">
        <v>38</v>
      </c>
      <c r="K45" s="108" t="s">
        <v>38</v>
      </c>
      <c r="L45" s="108" t="s">
        <v>38</v>
      </c>
      <c r="M45" s="108" t="s">
        <v>38</v>
      </c>
      <c r="N45" s="108" t="s">
        <v>38</v>
      </c>
      <c r="O45" s="108" t="s">
        <v>38</v>
      </c>
      <c r="P45" s="108" t="s">
        <v>38</v>
      </c>
      <c r="Q45" s="108" t="s">
        <v>38</v>
      </c>
      <c r="R45" s="108" t="s">
        <v>38</v>
      </c>
      <c r="S45" s="108" t="s">
        <v>38</v>
      </c>
      <c r="T45" s="108" t="s">
        <v>38</v>
      </c>
      <c r="U45" s="108" t="s">
        <v>38</v>
      </c>
      <c r="V45" s="108" t="s">
        <v>6</v>
      </c>
      <c r="W45" s="108" t="s">
        <v>6</v>
      </c>
      <c r="X45" s="108" t="s">
        <v>6</v>
      </c>
      <c r="Y45" s="108" t="s">
        <v>38</v>
      </c>
      <c r="Z45" s="108" t="s">
        <v>38</v>
      </c>
      <c r="AA45" s="108" t="s">
        <v>38</v>
      </c>
      <c r="AB45" s="108" t="s">
        <v>38</v>
      </c>
      <c r="AC45" s="108" t="s">
        <v>38</v>
      </c>
      <c r="AD45" s="108" t="s">
        <v>38</v>
      </c>
      <c r="AE45" s="108" t="s">
        <v>38</v>
      </c>
      <c r="AF45" s="108" t="s">
        <v>38</v>
      </c>
      <c r="AG45" s="139" t="s">
        <v>38</v>
      </c>
      <c r="AH45" s="223"/>
      <c r="AI45" s="226"/>
      <c r="AJ45" s="229"/>
    </row>
    <row r="46" spans="2:40" ht="13.5" customHeight="1" x14ac:dyDescent="0.15">
      <c r="B46" s="202" t="s">
        <v>21</v>
      </c>
      <c r="C46" s="215" t="s">
        <v>10</v>
      </c>
      <c r="D46" s="23" t="str">
        <f>E$8</f>
        <v>〇〇</v>
      </c>
      <c r="E46" s="86"/>
      <c r="F46" s="56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 t="s">
        <v>29</v>
      </c>
      <c r="W46" s="49" t="s">
        <v>29</v>
      </c>
      <c r="X46" s="49" t="s">
        <v>29</v>
      </c>
      <c r="Y46" s="49" t="s">
        <v>3</v>
      </c>
      <c r="Z46" s="49"/>
      <c r="AA46" s="49"/>
      <c r="AB46" s="49"/>
      <c r="AC46" s="49"/>
      <c r="AD46" s="49"/>
      <c r="AE46" s="49" t="s">
        <v>3</v>
      </c>
      <c r="AF46" s="49" t="s">
        <v>3</v>
      </c>
      <c r="AG46" s="63"/>
      <c r="AH46" s="32">
        <f>COUNTA(F$43:AG$43)-AI46</f>
        <v>25</v>
      </c>
      <c r="AI46" s="78">
        <f>AM46+AN46</f>
        <v>3</v>
      </c>
      <c r="AJ46" s="38">
        <f>+COUNTIF(F46:AG46,"休")</f>
        <v>3</v>
      </c>
      <c r="AM46" s="29">
        <f>+COUNTIF(F46:AG46,"－")</f>
        <v>0</v>
      </c>
      <c r="AN46" s="29">
        <f t="shared" ref="AN46:AN51" si="21">+COUNTIF(F46:AG46,"外")</f>
        <v>3</v>
      </c>
    </row>
    <row r="47" spans="2:40" ht="13.5" customHeight="1" x14ac:dyDescent="0.15">
      <c r="B47" s="203"/>
      <c r="C47" s="216"/>
      <c r="D47" s="51" t="str">
        <f>E$9</f>
        <v>●●</v>
      </c>
      <c r="E47" s="109"/>
      <c r="F47" s="52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 t="s">
        <v>29</v>
      </c>
      <c r="W47" s="53" t="s">
        <v>29</v>
      </c>
      <c r="X47" s="53" t="s">
        <v>29</v>
      </c>
      <c r="Y47" s="53"/>
      <c r="Z47" s="53"/>
      <c r="AA47" s="53"/>
      <c r="AB47" s="53"/>
      <c r="AC47" s="53"/>
      <c r="AD47" s="53"/>
      <c r="AE47" s="53"/>
      <c r="AF47" s="53" t="s">
        <v>3</v>
      </c>
      <c r="AG47" s="59" t="s">
        <v>3</v>
      </c>
      <c r="AH47" s="32">
        <f t="shared" ref="AH47:AH51" si="22">COUNTA(F$43:AG$43)-AI47</f>
        <v>25</v>
      </c>
      <c r="AI47" s="4">
        <f t="shared" ref="AI47:AI51" si="23">AM47+AN47</f>
        <v>3</v>
      </c>
      <c r="AJ47" s="110">
        <f t="shared" ref="AJ47:AJ50" si="24">+COUNTIF(F47:AG47,"休")</f>
        <v>2</v>
      </c>
      <c r="AM47" s="29">
        <f t="shared" ref="AM47:AM50" si="25">+COUNTIF(F47:AG47,"－")</f>
        <v>0</v>
      </c>
      <c r="AN47" s="29">
        <f t="shared" si="21"/>
        <v>3</v>
      </c>
    </row>
    <row r="48" spans="2:40" x14ac:dyDescent="0.15">
      <c r="B48" s="203"/>
      <c r="C48" s="216"/>
      <c r="D48" s="51" t="str">
        <f>E$10</f>
        <v>△△</v>
      </c>
      <c r="E48" s="109"/>
      <c r="F48" s="152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 t="s">
        <v>29</v>
      </c>
      <c r="W48" s="53" t="s">
        <v>29</v>
      </c>
      <c r="X48" s="53" t="s">
        <v>29</v>
      </c>
      <c r="Y48" s="53"/>
      <c r="Z48" s="53"/>
      <c r="AA48" s="53"/>
      <c r="AB48" s="53"/>
      <c r="AC48" s="53" t="s">
        <v>3</v>
      </c>
      <c r="AD48" s="53"/>
      <c r="AE48" s="53"/>
      <c r="AF48" s="53"/>
      <c r="AG48" s="59"/>
      <c r="AH48" s="32">
        <f t="shared" si="22"/>
        <v>25</v>
      </c>
      <c r="AI48" s="4">
        <f>AM48+AN48</f>
        <v>3</v>
      </c>
      <c r="AJ48" s="110">
        <f t="shared" si="24"/>
        <v>1</v>
      </c>
      <c r="AM48" s="29">
        <f t="shared" si="25"/>
        <v>0</v>
      </c>
      <c r="AN48" s="29">
        <f t="shared" si="21"/>
        <v>3</v>
      </c>
    </row>
    <row r="49" spans="2:40" x14ac:dyDescent="0.15">
      <c r="B49" s="203"/>
      <c r="C49" s="216"/>
      <c r="D49" s="51" t="str">
        <f>E$11</f>
        <v>■■</v>
      </c>
      <c r="E49" s="109"/>
      <c r="F49" s="152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 t="s">
        <v>29</v>
      </c>
      <c r="W49" s="53" t="s">
        <v>29</v>
      </c>
      <c r="X49" s="53" t="s">
        <v>29</v>
      </c>
      <c r="Y49" s="53"/>
      <c r="Z49" s="53"/>
      <c r="AA49" s="53"/>
      <c r="AB49" s="53"/>
      <c r="AC49" s="53"/>
      <c r="AD49" s="53"/>
      <c r="AE49" s="53"/>
      <c r="AF49" s="53"/>
      <c r="AG49" s="59"/>
      <c r="AH49" s="32">
        <f t="shared" si="22"/>
        <v>25</v>
      </c>
      <c r="AI49" s="4">
        <f t="shared" si="23"/>
        <v>3</v>
      </c>
      <c r="AJ49" s="110">
        <f t="shared" si="24"/>
        <v>0</v>
      </c>
      <c r="AM49" s="29">
        <f t="shared" si="25"/>
        <v>0</v>
      </c>
      <c r="AN49" s="29">
        <f t="shared" si="21"/>
        <v>3</v>
      </c>
    </row>
    <row r="50" spans="2:40" x14ac:dyDescent="0.15">
      <c r="B50" s="203"/>
      <c r="C50" s="216"/>
      <c r="D50" s="51" t="str">
        <f>E$12</f>
        <v>★★</v>
      </c>
      <c r="E50" s="109"/>
      <c r="F50" s="52" t="s">
        <v>73</v>
      </c>
      <c r="G50" s="53" t="s">
        <v>73</v>
      </c>
      <c r="H50" s="53" t="s">
        <v>28</v>
      </c>
      <c r="I50" s="53"/>
      <c r="J50" s="53"/>
      <c r="K50" s="53"/>
      <c r="L50" s="53" t="s">
        <v>3</v>
      </c>
      <c r="M50" s="53" t="s">
        <v>3</v>
      </c>
      <c r="N50" s="53"/>
      <c r="O50" s="53"/>
      <c r="P50" s="53"/>
      <c r="Q50" s="53"/>
      <c r="R50" s="53"/>
      <c r="S50" s="53"/>
      <c r="T50" s="53"/>
      <c r="U50" s="53"/>
      <c r="V50" s="53" t="s">
        <v>29</v>
      </c>
      <c r="W50" s="53" t="s">
        <v>29</v>
      </c>
      <c r="X50" s="53" t="s">
        <v>29</v>
      </c>
      <c r="Y50" s="53"/>
      <c r="Z50" s="53"/>
      <c r="AA50" s="53"/>
      <c r="AB50" s="53"/>
      <c r="AC50" s="53"/>
      <c r="AD50" s="53"/>
      <c r="AE50" s="53"/>
      <c r="AF50" s="53"/>
      <c r="AG50" s="59"/>
      <c r="AH50" s="32">
        <f t="shared" si="22"/>
        <v>23</v>
      </c>
      <c r="AI50" s="4">
        <f t="shared" si="23"/>
        <v>5</v>
      </c>
      <c r="AJ50" s="110">
        <f t="shared" si="24"/>
        <v>2</v>
      </c>
      <c r="AM50" s="29">
        <f t="shared" si="25"/>
        <v>2</v>
      </c>
      <c r="AN50" s="29">
        <f t="shared" si="21"/>
        <v>3</v>
      </c>
    </row>
    <row r="51" spans="2:40" x14ac:dyDescent="0.15">
      <c r="B51" s="204"/>
      <c r="C51" s="217"/>
      <c r="D51" s="47"/>
      <c r="E51" s="86"/>
      <c r="F51" s="57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140"/>
      <c r="AH51" s="32">
        <f t="shared" si="22"/>
        <v>28</v>
      </c>
      <c r="AI51" s="78">
        <f t="shared" si="23"/>
        <v>0</v>
      </c>
      <c r="AJ51" s="38">
        <f>+COUNTIF(F51:AG51,"休")</f>
        <v>0</v>
      </c>
      <c r="AM51" s="29">
        <f>+COUNTIF(F51:AG51,"－")</f>
        <v>0</v>
      </c>
      <c r="AN51" s="29">
        <f t="shared" si="21"/>
        <v>0</v>
      </c>
    </row>
    <row r="52" spans="2:40" ht="24.75" customHeight="1" x14ac:dyDescent="0.15">
      <c r="B52" s="202" t="s">
        <v>22</v>
      </c>
      <c r="C52" s="215" t="s">
        <v>14</v>
      </c>
      <c r="D52" s="29" t="s">
        <v>17</v>
      </c>
      <c r="E52" s="76" t="s">
        <v>30</v>
      </c>
      <c r="F52" s="107" t="s">
        <v>38</v>
      </c>
      <c r="G52" s="108" t="s">
        <v>38</v>
      </c>
      <c r="H52" s="108" t="s">
        <v>38</v>
      </c>
      <c r="I52" s="108" t="s">
        <v>38</v>
      </c>
      <c r="J52" s="108" t="s">
        <v>38</v>
      </c>
      <c r="K52" s="108" t="s">
        <v>38</v>
      </c>
      <c r="L52" s="108" t="s">
        <v>38</v>
      </c>
      <c r="M52" s="108" t="s">
        <v>38</v>
      </c>
      <c r="N52" s="108" t="s">
        <v>38</v>
      </c>
      <c r="O52" s="108" t="s">
        <v>38</v>
      </c>
      <c r="P52" s="108" t="s">
        <v>38</v>
      </c>
      <c r="Q52" s="108" t="s">
        <v>38</v>
      </c>
      <c r="R52" s="108" t="s">
        <v>38</v>
      </c>
      <c r="S52" s="108" t="s">
        <v>38</v>
      </c>
      <c r="T52" s="108" t="s">
        <v>38</v>
      </c>
      <c r="U52" s="108" t="s">
        <v>6</v>
      </c>
      <c r="V52" s="108" t="s">
        <v>6</v>
      </c>
      <c r="W52" s="108" t="s">
        <v>6</v>
      </c>
      <c r="X52" s="108" t="s">
        <v>38</v>
      </c>
      <c r="Y52" s="108" t="s">
        <v>38</v>
      </c>
      <c r="Z52" s="108" t="s">
        <v>38</v>
      </c>
      <c r="AA52" s="108" t="s">
        <v>38</v>
      </c>
      <c r="AB52" s="108" t="s">
        <v>38</v>
      </c>
      <c r="AC52" s="108" t="s">
        <v>38</v>
      </c>
      <c r="AD52" s="108" t="s">
        <v>38</v>
      </c>
      <c r="AE52" s="108" t="s">
        <v>38</v>
      </c>
      <c r="AF52" s="108" t="s">
        <v>38</v>
      </c>
      <c r="AG52" s="139" t="s">
        <v>38</v>
      </c>
      <c r="AH52" s="48"/>
      <c r="AI52" s="29"/>
      <c r="AJ52" s="122"/>
    </row>
    <row r="53" spans="2:40" ht="13.5" customHeight="1" x14ac:dyDescent="0.15">
      <c r="B53" s="203"/>
      <c r="C53" s="216"/>
      <c r="D53" s="47" t="str">
        <f>E$14</f>
        <v>〇〇</v>
      </c>
      <c r="E53" s="86"/>
      <c r="F53" s="81"/>
      <c r="G53" s="82"/>
      <c r="H53" s="82" t="s">
        <v>3</v>
      </c>
      <c r="I53" s="82" t="s">
        <v>3</v>
      </c>
      <c r="J53" s="82"/>
      <c r="K53" s="82"/>
      <c r="L53" s="82"/>
      <c r="M53" s="82"/>
      <c r="N53" s="82" t="s">
        <v>3</v>
      </c>
      <c r="O53" s="82" t="s">
        <v>3</v>
      </c>
      <c r="P53" s="82"/>
      <c r="Q53" s="82"/>
      <c r="R53" s="82"/>
      <c r="S53" s="82"/>
      <c r="T53" s="82"/>
      <c r="U53" s="82" t="s">
        <v>29</v>
      </c>
      <c r="V53" s="82" t="s">
        <v>29</v>
      </c>
      <c r="W53" s="82" t="s">
        <v>29</v>
      </c>
      <c r="X53" s="82"/>
      <c r="Y53" s="82"/>
      <c r="Z53" s="82"/>
      <c r="AA53" s="82" t="s">
        <v>3</v>
      </c>
      <c r="AB53" s="82" t="s">
        <v>3</v>
      </c>
      <c r="AC53" s="82"/>
      <c r="AD53" s="82"/>
      <c r="AE53" s="82"/>
      <c r="AF53" s="82"/>
      <c r="AG53" s="161"/>
      <c r="AH53" s="32">
        <f t="shared" ref="AH53:AH56" si="26">COUNTA(F$43:AG$43)-AI53</f>
        <v>25</v>
      </c>
      <c r="AI53" s="78">
        <f t="shared" ref="AI53:AI56" si="27">AM53+AN53</f>
        <v>3</v>
      </c>
      <c r="AJ53" s="38">
        <f>+COUNTIF(F53:AG53,"休")</f>
        <v>6</v>
      </c>
      <c r="AM53" s="29">
        <f>+COUNTIF(F53:AG53,"－")</f>
        <v>0</v>
      </c>
      <c r="AN53" s="29">
        <f>+COUNTIF(F53:AG53,"外")</f>
        <v>3</v>
      </c>
    </row>
    <row r="54" spans="2:40" x14ac:dyDescent="0.15">
      <c r="B54" s="203"/>
      <c r="C54" s="216"/>
      <c r="D54" s="51" t="str">
        <f>E$15</f>
        <v>●●</v>
      </c>
      <c r="E54" s="109"/>
      <c r="F54" s="80"/>
      <c r="G54" s="50"/>
      <c r="H54" s="50"/>
      <c r="I54" s="54" t="s">
        <v>3</v>
      </c>
      <c r="J54" s="54" t="s">
        <v>3</v>
      </c>
      <c r="K54" s="50"/>
      <c r="L54" s="50"/>
      <c r="M54" s="50"/>
      <c r="N54" s="50"/>
      <c r="O54" s="54" t="s">
        <v>3</v>
      </c>
      <c r="P54" s="54" t="s">
        <v>3</v>
      </c>
      <c r="Q54" s="50"/>
      <c r="R54" s="50"/>
      <c r="S54" s="50"/>
      <c r="T54" s="50"/>
      <c r="U54" s="50" t="s">
        <v>29</v>
      </c>
      <c r="V54" s="50" t="s">
        <v>29</v>
      </c>
      <c r="W54" s="50" t="s">
        <v>29</v>
      </c>
      <c r="X54" s="50"/>
      <c r="Y54" s="50"/>
      <c r="Z54" s="50"/>
      <c r="AA54" s="50"/>
      <c r="AB54" s="54" t="s">
        <v>3</v>
      </c>
      <c r="AC54" s="54" t="s">
        <v>3</v>
      </c>
      <c r="AD54" s="50"/>
      <c r="AE54" s="50"/>
      <c r="AF54" s="50"/>
      <c r="AG54" s="140" t="s">
        <v>3</v>
      </c>
      <c r="AH54" s="32">
        <f t="shared" si="26"/>
        <v>25</v>
      </c>
      <c r="AI54" s="4">
        <f t="shared" si="27"/>
        <v>3</v>
      </c>
      <c r="AJ54" s="110">
        <f t="shared" ref="AJ54:AJ56" si="28">+COUNTIF(F54:AG54,"休")</f>
        <v>7</v>
      </c>
      <c r="AM54" s="29">
        <f t="shared" ref="AM54:AM56" si="29">+COUNTIF(F54:AG54,"－")</f>
        <v>0</v>
      </c>
      <c r="AN54" s="29">
        <f>+COUNTIF(F54:AG54,"外")</f>
        <v>3</v>
      </c>
    </row>
    <row r="55" spans="2:40" x14ac:dyDescent="0.15">
      <c r="B55" s="203"/>
      <c r="C55" s="216"/>
      <c r="D55" s="51">
        <f>E$16</f>
        <v>0</v>
      </c>
      <c r="E55" s="109"/>
      <c r="F55" s="152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9"/>
      <c r="AH55" s="32">
        <f t="shared" si="26"/>
        <v>28</v>
      </c>
      <c r="AI55" s="4">
        <f t="shared" si="27"/>
        <v>0</v>
      </c>
      <c r="AJ55" s="110">
        <f t="shared" si="28"/>
        <v>0</v>
      </c>
      <c r="AM55" s="29">
        <f t="shared" si="29"/>
        <v>0</v>
      </c>
      <c r="AN55" s="29">
        <f>+COUNTIF(F55:AG55,"外")</f>
        <v>0</v>
      </c>
    </row>
    <row r="56" spans="2:40" x14ac:dyDescent="0.15">
      <c r="B56" s="203"/>
      <c r="C56" s="217"/>
      <c r="D56" s="47">
        <f>E$17</f>
        <v>0</v>
      </c>
      <c r="E56" s="86"/>
      <c r="F56" s="60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63"/>
      <c r="AH56" s="32">
        <f t="shared" si="26"/>
        <v>28</v>
      </c>
      <c r="AI56" s="31">
        <f t="shared" si="27"/>
        <v>0</v>
      </c>
      <c r="AJ56" s="38">
        <f t="shared" si="28"/>
        <v>0</v>
      </c>
      <c r="AM56" s="29">
        <f t="shared" si="29"/>
        <v>0</v>
      </c>
      <c r="AN56" s="29">
        <f>+COUNTIF(F56:AG56,"外")</f>
        <v>0</v>
      </c>
    </row>
    <row r="57" spans="2:40" ht="24.75" customHeight="1" x14ac:dyDescent="0.15">
      <c r="B57" s="203"/>
      <c r="C57" s="215" t="s">
        <v>15</v>
      </c>
      <c r="D57" s="29" t="s">
        <v>17</v>
      </c>
      <c r="E57" s="76" t="s">
        <v>30</v>
      </c>
      <c r="F57" s="107" t="s">
        <v>38</v>
      </c>
      <c r="G57" s="108" t="s">
        <v>38</v>
      </c>
      <c r="H57" s="108" t="s">
        <v>38</v>
      </c>
      <c r="I57" s="108" t="s">
        <v>38</v>
      </c>
      <c r="J57" s="108" t="s">
        <v>38</v>
      </c>
      <c r="K57" s="108" t="s">
        <v>38</v>
      </c>
      <c r="L57" s="108" t="s">
        <v>38</v>
      </c>
      <c r="M57" s="108" t="s">
        <v>38</v>
      </c>
      <c r="N57" s="108" t="s">
        <v>38</v>
      </c>
      <c r="O57" s="108" t="s">
        <v>38</v>
      </c>
      <c r="P57" s="108" t="s">
        <v>38</v>
      </c>
      <c r="Q57" s="108" t="s">
        <v>38</v>
      </c>
      <c r="R57" s="108" t="s">
        <v>38</v>
      </c>
      <c r="S57" s="108" t="s">
        <v>38</v>
      </c>
      <c r="T57" s="108" t="s">
        <v>38</v>
      </c>
      <c r="U57" s="108" t="s">
        <v>38</v>
      </c>
      <c r="V57" s="108" t="s">
        <v>6</v>
      </c>
      <c r="W57" s="108" t="s">
        <v>6</v>
      </c>
      <c r="X57" s="108" t="s">
        <v>6</v>
      </c>
      <c r="Y57" s="108" t="s">
        <v>38</v>
      </c>
      <c r="Z57" s="108" t="s">
        <v>38</v>
      </c>
      <c r="AA57" s="108" t="s">
        <v>38</v>
      </c>
      <c r="AB57" s="108" t="s">
        <v>38</v>
      </c>
      <c r="AC57" s="108" t="s">
        <v>38</v>
      </c>
      <c r="AD57" s="108" t="s">
        <v>38</v>
      </c>
      <c r="AE57" s="108" t="s">
        <v>38</v>
      </c>
      <c r="AF57" s="108" t="s">
        <v>38</v>
      </c>
      <c r="AG57" s="139" t="s">
        <v>38</v>
      </c>
      <c r="AH57" s="48"/>
      <c r="AI57" s="29"/>
      <c r="AJ57" s="122"/>
    </row>
    <row r="58" spans="2:40" x14ac:dyDescent="0.15">
      <c r="B58" s="203"/>
      <c r="C58" s="216"/>
      <c r="D58" s="23" t="str">
        <f>E$18</f>
        <v>●●</v>
      </c>
      <c r="E58" s="86"/>
      <c r="F58" s="56"/>
      <c r="G58" s="49" t="s">
        <v>3</v>
      </c>
      <c r="H58" s="49"/>
      <c r="I58" s="49" t="s">
        <v>3</v>
      </c>
      <c r="J58" s="49"/>
      <c r="K58" s="49"/>
      <c r="L58" s="49"/>
      <c r="M58" s="49"/>
      <c r="N58" s="49" t="s">
        <v>3</v>
      </c>
      <c r="O58" s="49" t="s">
        <v>3</v>
      </c>
      <c r="P58" s="49"/>
      <c r="Q58" s="49"/>
      <c r="R58" s="49"/>
      <c r="S58" s="49"/>
      <c r="T58" s="49" t="s">
        <v>3</v>
      </c>
      <c r="U58" s="49"/>
      <c r="V58" s="82" t="s">
        <v>29</v>
      </c>
      <c r="W58" s="82" t="s">
        <v>29</v>
      </c>
      <c r="X58" s="82" t="s">
        <v>29</v>
      </c>
      <c r="Y58" s="49"/>
      <c r="Z58" s="49" t="s">
        <v>3</v>
      </c>
      <c r="AA58" s="49" t="s">
        <v>3</v>
      </c>
      <c r="AB58" s="49"/>
      <c r="AC58" s="49"/>
      <c r="AD58" s="49"/>
      <c r="AE58" s="49"/>
      <c r="AF58" s="49"/>
      <c r="AG58" s="141"/>
      <c r="AH58" s="32">
        <f>COUNTA(F$43:AG$43)-AI58</f>
        <v>25</v>
      </c>
      <c r="AI58" s="79">
        <f t="shared" ref="AI58:AI61" si="30">AM58+AN58</f>
        <v>3</v>
      </c>
      <c r="AJ58" s="116">
        <f>+COUNTIF(F58:AG58,"休")</f>
        <v>7</v>
      </c>
      <c r="AM58" s="29">
        <f>+COUNTIF(F58:AG58,"－")</f>
        <v>0</v>
      </c>
      <c r="AN58" s="29">
        <f>+COUNTIF(F58:AG58,"外")</f>
        <v>3</v>
      </c>
    </row>
    <row r="59" spans="2:40" x14ac:dyDescent="0.15">
      <c r="B59" s="203"/>
      <c r="C59" s="216"/>
      <c r="D59" s="51">
        <f>E$19</f>
        <v>0</v>
      </c>
      <c r="E59" s="109"/>
      <c r="F59" s="52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9"/>
      <c r="AH59" s="32">
        <f>28-AI59</f>
        <v>28</v>
      </c>
      <c r="AI59" s="4">
        <f t="shared" si="30"/>
        <v>0</v>
      </c>
      <c r="AJ59" s="110">
        <f t="shared" ref="AJ59:AJ61" si="31">+COUNTIF(F59:AG59,"休")</f>
        <v>0</v>
      </c>
      <c r="AM59" s="29">
        <f t="shared" ref="AM59:AM61" si="32">+COUNTIF(F59:AG59,"－")</f>
        <v>0</v>
      </c>
      <c r="AN59" s="29">
        <f>+COUNTIF(F59:AG59,"外")</f>
        <v>0</v>
      </c>
    </row>
    <row r="60" spans="2:40" x14ac:dyDescent="0.15">
      <c r="B60" s="203"/>
      <c r="C60" s="216"/>
      <c r="D60" s="51">
        <f>E$20</f>
        <v>0</v>
      </c>
      <c r="E60" s="109"/>
      <c r="F60" s="52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9"/>
      <c r="AH60" s="32">
        <f t="shared" ref="AH60:AH61" si="33">28-AI60</f>
        <v>28</v>
      </c>
      <c r="AI60" s="4">
        <f t="shared" si="30"/>
        <v>0</v>
      </c>
      <c r="AJ60" s="110">
        <f t="shared" si="31"/>
        <v>0</v>
      </c>
      <c r="AM60" s="29">
        <f t="shared" si="32"/>
        <v>0</v>
      </c>
      <c r="AN60" s="29">
        <f>+COUNTIF(F60:AG60,"外")</f>
        <v>0</v>
      </c>
    </row>
    <row r="61" spans="2:40" x14ac:dyDescent="0.15">
      <c r="B61" s="204"/>
      <c r="C61" s="217"/>
      <c r="D61" s="55">
        <f>E$21</f>
        <v>0</v>
      </c>
      <c r="E61" s="111"/>
      <c r="F61" s="57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77"/>
      <c r="AH61" s="105">
        <f t="shared" si="33"/>
        <v>28</v>
      </c>
      <c r="AI61" s="151">
        <f t="shared" si="30"/>
        <v>0</v>
      </c>
      <c r="AJ61" s="112">
        <f t="shared" si="31"/>
        <v>0</v>
      </c>
      <c r="AM61" s="29">
        <f t="shared" si="32"/>
        <v>0</v>
      </c>
      <c r="AN61" s="29">
        <f>+COUNTIF(F61:AG61,"外")</f>
        <v>0</v>
      </c>
    </row>
    <row r="62" spans="2:40" x14ac:dyDescent="0.15">
      <c r="B62" s="61"/>
      <c r="C62" s="36"/>
      <c r="D62" s="62"/>
      <c r="E62" s="86"/>
      <c r="F62" s="63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63"/>
      <c r="AH62" s="64"/>
      <c r="AI62" s="86"/>
      <c r="AJ62" s="86"/>
    </row>
    <row r="63" spans="2:40" ht="13.5" customHeight="1" x14ac:dyDescent="0.15">
      <c r="B63" s="25"/>
      <c r="C63" s="33"/>
      <c r="D63" s="26"/>
      <c r="E63" s="3" t="s">
        <v>4</v>
      </c>
      <c r="F63" s="10">
        <f>+AG43+1</f>
        <v>45530</v>
      </c>
      <c r="G63" s="11">
        <f>+F63+1</f>
        <v>45531</v>
      </c>
      <c r="H63" s="11">
        <f t="shared" ref="H63:AA63" si="34">+G63+1</f>
        <v>45532</v>
      </c>
      <c r="I63" s="11">
        <f t="shared" si="34"/>
        <v>45533</v>
      </c>
      <c r="J63" s="11">
        <f t="shared" si="34"/>
        <v>45534</v>
      </c>
      <c r="K63" s="11">
        <f t="shared" si="34"/>
        <v>45535</v>
      </c>
      <c r="L63" s="11">
        <f t="shared" si="34"/>
        <v>45536</v>
      </c>
      <c r="M63" s="11">
        <f t="shared" si="34"/>
        <v>45537</v>
      </c>
      <c r="N63" s="11">
        <f t="shared" si="34"/>
        <v>45538</v>
      </c>
      <c r="O63" s="11">
        <f t="shared" si="34"/>
        <v>45539</v>
      </c>
      <c r="P63" s="11">
        <f t="shared" si="34"/>
        <v>45540</v>
      </c>
      <c r="Q63" s="11">
        <f t="shared" si="34"/>
        <v>45541</v>
      </c>
      <c r="R63" s="11">
        <f t="shared" si="34"/>
        <v>45542</v>
      </c>
      <c r="S63" s="11">
        <f t="shared" si="34"/>
        <v>45543</v>
      </c>
      <c r="T63" s="11">
        <f t="shared" si="34"/>
        <v>45544</v>
      </c>
      <c r="U63" s="11">
        <f t="shared" si="34"/>
        <v>45545</v>
      </c>
      <c r="V63" s="11">
        <f t="shared" si="34"/>
        <v>45546</v>
      </c>
      <c r="W63" s="11">
        <f t="shared" si="34"/>
        <v>45547</v>
      </c>
      <c r="X63" s="11">
        <f t="shared" si="34"/>
        <v>45548</v>
      </c>
      <c r="Y63" s="11">
        <f t="shared" si="34"/>
        <v>45549</v>
      </c>
      <c r="Z63" s="11">
        <f>+Y63+1</f>
        <v>45550</v>
      </c>
      <c r="AA63" s="11">
        <f t="shared" si="34"/>
        <v>45551</v>
      </c>
      <c r="AB63" s="11"/>
      <c r="AC63" s="11"/>
      <c r="AD63" s="11"/>
      <c r="AE63" s="11"/>
      <c r="AF63" s="11"/>
      <c r="AG63" s="138"/>
      <c r="AH63" s="221" t="s">
        <v>86</v>
      </c>
      <c r="AI63" s="224" t="s">
        <v>87</v>
      </c>
      <c r="AJ63" s="227" t="s">
        <v>18</v>
      </c>
      <c r="AM63" s="306" t="s">
        <v>75</v>
      </c>
      <c r="AN63" s="306" t="s">
        <v>76</v>
      </c>
    </row>
    <row r="64" spans="2:40" x14ac:dyDescent="0.15">
      <c r="B64" s="27"/>
      <c r="C64" s="34"/>
      <c r="D64" s="28"/>
      <c r="E64" s="119" t="s">
        <v>2</v>
      </c>
      <c r="F64" s="124" t="str">
        <f>TEXT(WEEKDAY(+F63),"aaa")</f>
        <v>月</v>
      </c>
      <c r="G64" s="117" t="str">
        <f t="shared" ref="G64:AA64" si="35">TEXT(WEEKDAY(+G63),"aaa")</f>
        <v>火</v>
      </c>
      <c r="H64" s="117" t="str">
        <f t="shared" si="35"/>
        <v>水</v>
      </c>
      <c r="I64" s="117" t="str">
        <f t="shared" si="35"/>
        <v>木</v>
      </c>
      <c r="J64" s="117" t="str">
        <f t="shared" si="35"/>
        <v>金</v>
      </c>
      <c r="K64" s="117" t="str">
        <f t="shared" si="35"/>
        <v>土</v>
      </c>
      <c r="L64" s="117" t="str">
        <f t="shared" si="35"/>
        <v>日</v>
      </c>
      <c r="M64" s="117" t="str">
        <f t="shared" si="35"/>
        <v>月</v>
      </c>
      <c r="N64" s="117" t="str">
        <f t="shared" si="35"/>
        <v>火</v>
      </c>
      <c r="O64" s="117" t="str">
        <f t="shared" si="35"/>
        <v>水</v>
      </c>
      <c r="P64" s="117" t="str">
        <f t="shared" si="35"/>
        <v>木</v>
      </c>
      <c r="Q64" s="117" t="str">
        <f t="shared" si="35"/>
        <v>金</v>
      </c>
      <c r="R64" s="117" t="str">
        <f t="shared" si="35"/>
        <v>土</v>
      </c>
      <c r="S64" s="117" t="str">
        <f t="shared" si="35"/>
        <v>日</v>
      </c>
      <c r="T64" s="117" t="str">
        <f t="shared" si="35"/>
        <v>月</v>
      </c>
      <c r="U64" s="117" t="str">
        <f t="shared" si="35"/>
        <v>火</v>
      </c>
      <c r="V64" s="117" t="str">
        <f t="shared" si="35"/>
        <v>水</v>
      </c>
      <c r="W64" s="117" t="str">
        <f t="shared" si="35"/>
        <v>木</v>
      </c>
      <c r="X64" s="117" t="str">
        <f t="shared" si="35"/>
        <v>金</v>
      </c>
      <c r="Y64" s="117" t="str">
        <f t="shared" si="35"/>
        <v>土</v>
      </c>
      <c r="Z64" s="117" t="str">
        <f t="shared" si="35"/>
        <v>日</v>
      </c>
      <c r="AA64" s="117" t="str">
        <f t="shared" si="35"/>
        <v>月</v>
      </c>
      <c r="AB64" s="117"/>
      <c r="AC64" s="117"/>
      <c r="AD64" s="117"/>
      <c r="AE64" s="117"/>
      <c r="AF64" s="117"/>
      <c r="AG64" s="126"/>
      <c r="AH64" s="222"/>
      <c r="AI64" s="225"/>
      <c r="AJ64" s="228"/>
      <c r="AM64" s="306"/>
      <c r="AN64" s="306"/>
    </row>
    <row r="65" spans="2:40" ht="24.75" customHeight="1" x14ac:dyDescent="0.15">
      <c r="B65" s="106" t="s">
        <v>62</v>
      </c>
      <c r="C65" s="35" t="s">
        <v>16</v>
      </c>
      <c r="D65" s="29" t="s">
        <v>17</v>
      </c>
      <c r="E65" s="76" t="s">
        <v>30</v>
      </c>
      <c r="F65" s="107" t="s">
        <v>38</v>
      </c>
      <c r="G65" s="108" t="s">
        <v>38</v>
      </c>
      <c r="H65" s="108" t="s">
        <v>38</v>
      </c>
      <c r="I65" s="108" t="s">
        <v>38</v>
      </c>
      <c r="J65" s="108" t="s">
        <v>38</v>
      </c>
      <c r="K65" s="108" t="s">
        <v>38</v>
      </c>
      <c r="L65" s="108" t="s">
        <v>38</v>
      </c>
      <c r="M65" s="108" t="s">
        <v>38</v>
      </c>
      <c r="N65" s="108" t="s">
        <v>38</v>
      </c>
      <c r="O65" s="108" t="s">
        <v>38</v>
      </c>
      <c r="P65" s="108" t="s">
        <v>38</v>
      </c>
      <c r="Q65" s="108" t="s">
        <v>38</v>
      </c>
      <c r="R65" s="108" t="s">
        <v>38</v>
      </c>
      <c r="S65" s="108" t="s">
        <v>38</v>
      </c>
      <c r="T65" s="108" t="s">
        <v>38</v>
      </c>
      <c r="U65" s="108" t="s">
        <v>38</v>
      </c>
      <c r="V65" s="108" t="s">
        <v>38</v>
      </c>
      <c r="W65" s="108" t="s">
        <v>38</v>
      </c>
      <c r="X65" s="108" t="s">
        <v>38</v>
      </c>
      <c r="Y65" s="108" t="s">
        <v>38</v>
      </c>
      <c r="Z65" s="108" t="s">
        <v>38</v>
      </c>
      <c r="AA65" s="108" t="s">
        <v>38</v>
      </c>
      <c r="AB65" s="108"/>
      <c r="AC65" s="108"/>
      <c r="AD65" s="108"/>
      <c r="AE65" s="108"/>
      <c r="AF65" s="108"/>
      <c r="AG65" s="139"/>
      <c r="AH65" s="223"/>
      <c r="AI65" s="226"/>
      <c r="AJ65" s="229"/>
    </row>
    <row r="66" spans="2:40" ht="13.5" customHeight="1" x14ac:dyDescent="0.15">
      <c r="B66" s="202" t="s">
        <v>21</v>
      </c>
      <c r="C66" s="215" t="s">
        <v>10</v>
      </c>
      <c r="D66" s="23" t="str">
        <f>E$8</f>
        <v>〇〇</v>
      </c>
      <c r="E66" s="113"/>
      <c r="F66" s="56"/>
      <c r="G66" s="49"/>
      <c r="H66" s="49" t="s">
        <v>3</v>
      </c>
      <c r="I66" s="49" t="s">
        <v>3</v>
      </c>
      <c r="J66" s="49"/>
      <c r="K66" s="49"/>
      <c r="L66" s="49"/>
      <c r="M66" s="49"/>
      <c r="N66" s="49"/>
      <c r="O66" s="49"/>
      <c r="P66" s="49"/>
      <c r="Q66" s="49" t="s">
        <v>3</v>
      </c>
      <c r="R66" s="49" t="s">
        <v>3</v>
      </c>
      <c r="S66" s="49"/>
      <c r="T66" s="49"/>
      <c r="U66" s="49"/>
      <c r="V66" s="49"/>
      <c r="W66" s="49"/>
      <c r="X66" s="49"/>
      <c r="Y66" s="49" t="s">
        <v>3</v>
      </c>
      <c r="Z66" s="49" t="s">
        <v>3</v>
      </c>
      <c r="AA66" s="49"/>
      <c r="AB66" s="49"/>
      <c r="AC66" s="49"/>
      <c r="AD66" s="49"/>
      <c r="AE66" s="49"/>
      <c r="AF66" s="49"/>
      <c r="AG66" s="144"/>
      <c r="AH66" s="32">
        <f>COUNTA(F$63:AG$63)-AI66</f>
        <v>22</v>
      </c>
      <c r="AI66" s="78">
        <f>AM66+AN66</f>
        <v>0</v>
      </c>
      <c r="AJ66" s="38">
        <f>+COUNTIF(F66:AG66,"休")</f>
        <v>6</v>
      </c>
      <c r="AM66" s="29">
        <f>+COUNTIF(F66:AG66,"－")</f>
        <v>0</v>
      </c>
      <c r="AN66" s="29">
        <f t="shared" ref="AN66:AN71" si="36">+COUNTIF(F66:AG66,"外")</f>
        <v>0</v>
      </c>
    </row>
    <row r="67" spans="2:40" ht="13.5" customHeight="1" x14ac:dyDescent="0.15">
      <c r="B67" s="203"/>
      <c r="C67" s="216"/>
      <c r="D67" s="51" t="str">
        <f>E$9</f>
        <v>●●</v>
      </c>
      <c r="E67" s="109"/>
      <c r="F67" s="52"/>
      <c r="G67" s="53"/>
      <c r="H67" s="53"/>
      <c r="I67" s="53" t="s">
        <v>3</v>
      </c>
      <c r="J67" s="53" t="s">
        <v>3</v>
      </c>
      <c r="K67" s="53"/>
      <c r="L67" s="53"/>
      <c r="M67" s="53"/>
      <c r="N67" s="53"/>
      <c r="O67" s="53"/>
      <c r="P67" s="53"/>
      <c r="Q67" s="53"/>
      <c r="R67" s="53" t="s">
        <v>3</v>
      </c>
      <c r="S67" s="53" t="s">
        <v>3</v>
      </c>
      <c r="T67" s="53"/>
      <c r="U67" s="53"/>
      <c r="V67" s="53"/>
      <c r="W67" s="53"/>
      <c r="X67" s="53"/>
      <c r="Y67" s="53"/>
      <c r="Z67" s="53" t="s">
        <v>3</v>
      </c>
      <c r="AA67" s="53" t="s">
        <v>3</v>
      </c>
      <c r="AB67" s="53"/>
      <c r="AC67" s="53"/>
      <c r="AD67" s="53"/>
      <c r="AE67" s="53"/>
      <c r="AF67" s="53"/>
      <c r="AG67" s="145"/>
      <c r="AH67" s="32">
        <f t="shared" ref="AH67:AH71" si="37">COUNTA(F$63:AG$63)-AI67</f>
        <v>22</v>
      </c>
      <c r="AI67" s="4">
        <f t="shared" ref="AI67:AI71" si="38">AM67+AN67</f>
        <v>0</v>
      </c>
      <c r="AJ67" s="110">
        <f t="shared" ref="AJ67:AJ70" si="39">+COUNTIF(F67:AG67,"休")</f>
        <v>6</v>
      </c>
      <c r="AM67" s="29">
        <f t="shared" ref="AM67:AM70" si="40">+COUNTIF(F67:AG67,"－")</f>
        <v>0</v>
      </c>
      <c r="AN67" s="29">
        <f t="shared" si="36"/>
        <v>0</v>
      </c>
    </row>
    <row r="68" spans="2:40" x14ac:dyDescent="0.15">
      <c r="B68" s="203"/>
      <c r="C68" s="216"/>
      <c r="D68" s="51" t="str">
        <f>E$10</f>
        <v>△△</v>
      </c>
      <c r="E68" s="109"/>
      <c r="F68" s="152"/>
      <c r="G68" s="53"/>
      <c r="H68" s="53" t="s">
        <v>3</v>
      </c>
      <c r="I68" s="53" t="s">
        <v>3</v>
      </c>
      <c r="J68" s="53"/>
      <c r="K68" s="53"/>
      <c r="L68" s="53"/>
      <c r="M68" s="53"/>
      <c r="N68" s="53"/>
      <c r="O68" s="53"/>
      <c r="P68" s="53"/>
      <c r="Q68" s="53" t="s">
        <v>3</v>
      </c>
      <c r="R68" s="53" t="s">
        <v>3</v>
      </c>
      <c r="S68" s="53"/>
      <c r="T68" s="53"/>
      <c r="U68" s="53"/>
      <c r="V68" s="53"/>
      <c r="W68" s="53"/>
      <c r="X68" s="53"/>
      <c r="Y68" s="53" t="s">
        <v>3</v>
      </c>
      <c r="Z68" s="53" t="s">
        <v>3</v>
      </c>
      <c r="AA68" s="53"/>
      <c r="AB68" s="53"/>
      <c r="AC68" s="53"/>
      <c r="AD68" s="53"/>
      <c r="AE68" s="53"/>
      <c r="AF68" s="53"/>
      <c r="AG68" s="145"/>
      <c r="AH68" s="32">
        <f t="shared" si="37"/>
        <v>22</v>
      </c>
      <c r="AI68" s="4">
        <f>AM68+AN68</f>
        <v>0</v>
      </c>
      <c r="AJ68" s="110">
        <f t="shared" si="39"/>
        <v>6</v>
      </c>
      <c r="AM68" s="29">
        <f t="shared" si="40"/>
        <v>0</v>
      </c>
      <c r="AN68" s="29">
        <f t="shared" si="36"/>
        <v>0</v>
      </c>
    </row>
    <row r="69" spans="2:40" x14ac:dyDescent="0.15">
      <c r="B69" s="203"/>
      <c r="C69" s="216"/>
      <c r="D69" s="51" t="str">
        <f>E$11</f>
        <v>■■</v>
      </c>
      <c r="E69" s="109"/>
      <c r="F69" s="152"/>
      <c r="G69" s="53"/>
      <c r="H69" s="53"/>
      <c r="I69" s="53" t="s">
        <v>3</v>
      </c>
      <c r="J69" s="53" t="s">
        <v>3</v>
      </c>
      <c r="K69" s="53"/>
      <c r="L69" s="53"/>
      <c r="M69" s="53"/>
      <c r="N69" s="53"/>
      <c r="O69" s="53"/>
      <c r="P69" s="53"/>
      <c r="Q69" s="53"/>
      <c r="R69" s="53" t="s">
        <v>3</v>
      </c>
      <c r="S69" s="53" t="s">
        <v>3</v>
      </c>
      <c r="T69" s="53"/>
      <c r="U69" s="53"/>
      <c r="V69" s="53"/>
      <c r="W69" s="53"/>
      <c r="X69" s="53"/>
      <c r="Y69" s="53"/>
      <c r="Z69" s="53" t="s">
        <v>3</v>
      </c>
      <c r="AA69" s="53" t="s">
        <v>3</v>
      </c>
      <c r="AB69" s="53"/>
      <c r="AC69" s="53"/>
      <c r="AD69" s="53"/>
      <c r="AE69" s="53"/>
      <c r="AF69" s="53"/>
      <c r="AG69" s="145"/>
      <c r="AH69" s="32">
        <f t="shared" si="37"/>
        <v>22</v>
      </c>
      <c r="AI69" s="4">
        <f t="shared" si="38"/>
        <v>0</v>
      </c>
      <c r="AJ69" s="110">
        <f t="shared" si="39"/>
        <v>6</v>
      </c>
      <c r="AM69" s="29">
        <f t="shared" si="40"/>
        <v>0</v>
      </c>
      <c r="AN69" s="29">
        <f t="shared" si="36"/>
        <v>0</v>
      </c>
    </row>
    <row r="70" spans="2:40" x14ac:dyDescent="0.15">
      <c r="B70" s="203"/>
      <c r="C70" s="216"/>
      <c r="D70" s="51" t="str">
        <f>E$12</f>
        <v>★★</v>
      </c>
      <c r="E70" s="109"/>
      <c r="F70" s="52"/>
      <c r="G70" s="53"/>
      <c r="H70" s="53"/>
      <c r="I70" s="53"/>
      <c r="J70" s="53" t="s">
        <v>3</v>
      </c>
      <c r="K70" s="53" t="s">
        <v>3</v>
      </c>
      <c r="L70" s="53"/>
      <c r="M70" s="53"/>
      <c r="N70" s="53"/>
      <c r="O70" s="53"/>
      <c r="P70" s="53"/>
      <c r="Q70" s="53"/>
      <c r="R70" s="53" t="s">
        <v>3</v>
      </c>
      <c r="S70" s="53" t="s">
        <v>3</v>
      </c>
      <c r="T70" s="53"/>
      <c r="U70" s="53" t="s">
        <v>40</v>
      </c>
      <c r="V70" s="53" t="s">
        <v>73</v>
      </c>
      <c r="W70" s="53" t="s">
        <v>73</v>
      </c>
      <c r="X70" s="53" t="s">
        <v>73</v>
      </c>
      <c r="Y70" s="53" t="s">
        <v>73</v>
      </c>
      <c r="Z70" s="53" t="s">
        <v>73</v>
      </c>
      <c r="AA70" s="53" t="s">
        <v>73</v>
      </c>
      <c r="AB70" s="53"/>
      <c r="AC70" s="53"/>
      <c r="AD70" s="53"/>
      <c r="AE70" s="53"/>
      <c r="AF70" s="53"/>
      <c r="AG70" s="59"/>
      <c r="AH70" s="32">
        <f t="shared" si="37"/>
        <v>16</v>
      </c>
      <c r="AI70" s="4">
        <f t="shared" si="38"/>
        <v>6</v>
      </c>
      <c r="AJ70" s="110">
        <f t="shared" si="39"/>
        <v>4</v>
      </c>
      <c r="AM70" s="29">
        <f t="shared" si="40"/>
        <v>6</v>
      </c>
      <c r="AN70" s="29">
        <f t="shared" si="36"/>
        <v>0</v>
      </c>
    </row>
    <row r="71" spans="2:40" x14ac:dyDescent="0.15">
      <c r="B71" s="204"/>
      <c r="C71" s="217"/>
      <c r="D71" s="47"/>
      <c r="E71" s="86"/>
      <c r="F71" s="57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140"/>
      <c r="AH71" s="32">
        <f t="shared" si="37"/>
        <v>22</v>
      </c>
      <c r="AI71" s="78">
        <f t="shared" si="38"/>
        <v>0</v>
      </c>
      <c r="AJ71" s="38">
        <f>+COUNTIF(F71:AG71,"休")</f>
        <v>0</v>
      </c>
      <c r="AM71" s="29">
        <f>+COUNTIF(F71:AG71,"－")</f>
        <v>0</v>
      </c>
      <c r="AN71" s="29">
        <f t="shared" si="36"/>
        <v>0</v>
      </c>
    </row>
    <row r="72" spans="2:40" ht="24.75" customHeight="1" x14ac:dyDescent="0.15">
      <c r="B72" s="202" t="s">
        <v>22</v>
      </c>
      <c r="C72" s="215" t="s">
        <v>14</v>
      </c>
      <c r="D72" s="29" t="s">
        <v>17</v>
      </c>
      <c r="E72" s="76" t="s">
        <v>30</v>
      </c>
      <c r="F72" s="107" t="s">
        <v>38</v>
      </c>
      <c r="G72" s="108" t="s">
        <v>38</v>
      </c>
      <c r="H72" s="108" t="s">
        <v>38</v>
      </c>
      <c r="I72" s="108" t="s">
        <v>38</v>
      </c>
      <c r="J72" s="108" t="s">
        <v>38</v>
      </c>
      <c r="K72" s="108" t="s">
        <v>38</v>
      </c>
      <c r="L72" s="108" t="s">
        <v>38</v>
      </c>
      <c r="M72" s="108" t="s">
        <v>38</v>
      </c>
      <c r="N72" s="108" t="s">
        <v>38</v>
      </c>
      <c r="O72" s="108" t="s">
        <v>38</v>
      </c>
      <c r="P72" s="108" t="s">
        <v>38</v>
      </c>
      <c r="Q72" s="108" t="s">
        <v>38</v>
      </c>
      <c r="R72" s="108" t="s">
        <v>38</v>
      </c>
      <c r="S72" s="108" t="s">
        <v>38</v>
      </c>
      <c r="T72" s="108" t="s">
        <v>38</v>
      </c>
      <c r="U72" s="108" t="s">
        <v>38</v>
      </c>
      <c r="V72" s="108" t="s">
        <v>38</v>
      </c>
      <c r="W72" s="108" t="s">
        <v>38</v>
      </c>
      <c r="X72" s="108" t="s">
        <v>38</v>
      </c>
      <c r="Y72" s="108" t="s">
        <v>38</v>
      </c>
      <c r="Z72" s="108" t="s">
        <v>38</v>
      </c>
      <c r="AA72" s="108" t="s">
        <v>38</v>
      </c>
      <c r="AB72" s="108"/>
      <c r="AC72" s="108"/>
      <c r="AD72" s="108"/>
      <c r="AE72" s="108"/>
      <c r="AF72" s="108"/>
      <c r="AG72" s="139"/>
      <c r="AH72" s="48"/>
      <c r="AI72" s="29"/>
      <c r="AJ72" s="122"/>
    </row>
    <row r="73" spans="2:40" ht="13.5" customHeight="1" x14ac:dyDescent="0.15">
      <c r="B73" s="203"/>
      <c r="C73" s="216"/>
      <c r="D73" s="47" t="str">
        <f>E$14</f>
        <v>〇〇</v>
      </c>
      <c r="E73" s="86"/>
      <c r="F73" s="81"/>
      <c r="G73" s="82"/>
      <c r="H73" s="82" t="s">
        <v>3</v>
      </c>
      <c r="I73" s="82" t="s">
        <v>3</v>
      </c>
      <c r="J73" s="82"/>
      <c r="K73" s="82"/>
      <c r="L73" s="82"/>
      <c r="M73" s="82"/>
      <c r="N73" s="82"/>
      <c r="O73" s="82"/>
      <c r="P73" s="82"/>
      <c r="Q73" s="82" t="s">
        <v>3</v>
      </c>
      <c r="R73" s="82" t="s">
        <v>3</v>
      </c>
      <c r="S73" s="82"/>
      <c r="T73" s="82"/>
      <c r="U73" s="82"/>
      <c r="V73" s="82"/>
      <c r="W73" s="82" t="s">
        <v>40</v>
      </c>
      <c r="X73" s="82" t="s">
        <v>73</v>
      </c>
      <c r="Y73" s="82" t="s">
        <v>73</v>
      </c>
      <c r="Z73" s="82" t="s">
        <v>73</v>
      </c>
      <c r="AA73" s="82" t="s">
        <v>73</v>
      </c>
      <c r="AB73" s="82"/>
      <c r="AC73" s="82"/>
      <c r="AD73" s="82"/>
      <c r="AE73" s="82"/>
      <c r="AF73" s="82"/>
      <c r="AG73" s="146"/>
      <c r="AH73" s="32">
        <f>COUNTA(F$63:AG$63)-AI73</f>
        <v>18</v>
      </c>
      <c r="AI73" s="78">
        <f t="shared" ref="AI73:AI76" si="41">AM73+AN73</f>
        <v>4</v>
      </c>
      <c r="AJ73" s="38">
        <f>+COUNTIF(F73:AG73,"休")</f>
        <v>4</v>
      </c>
      <c r="AM73" s="29">
        <f>+COUNTIF(F73:AG73,"－")</f>
        <v>4</v>
      </c>
      <c r="AN73" s="29">
        <f>+COUNTIF(F73:AG73,"外")</f>
        <v>0</v>
      </c>
    </row>
    <row r="74" spans="2:40" x14ac:dyDescent="0.15">
      <c r="B74" s="203"/>
      <c r="C74" s="216"/>
      <c r="D74" s="51" t="str">
        <f>E$15</f>
        <v>●●</v>
      </c>
      <c r="E74" s="109"/>
      <c r="F74" s="80"/>
      <c r="G74" s="50"/>
      <c r="H74" s="54" t="s">
        <v>3</v>
      </c>
      <c r="I74" s="54" t="s">
        <v>3</v>
      </c>
      <c r="J74" s="50"/>
      <c r="K74" s="50"/>
      <c r="L74" s="50"/>
      <c r="M74" s="50"/>
      <c r="N74" s="50"/>
      <c r="O74" s="50"/>
      <c r="P74" s="50"/>
      <c r="Q74" s="54" t="s">
        <v>3</v>
      </c>
      <c r="R74" s="54" t="s">
        <v>3</v>
      </c>
      <c r="S74" s="50"/>
      <c r="T74" s="50"/>
      <c r="U74" s="50"/>
      <c r="V74" s="54"/>
      <c r="W74" s="54" t="s">
        <v>40</v>
      </c>
      <c r="X74" s="50" t="s">
        <v>73</v>
      </c>
      <c r="Y74" s="50" t="s">
        <v>73</v>
      </c>
      <c r="Z74" s="50" t="s">
        <v>73</v>
      </c>
      <c r="AA74" s="50" t="s">
        <v>73</v>
      </c>
      <c r="AB74" s="54"/>
      <c r="AC74" s="54"/>
      <c r="AD74" s="50"/>
      <c r="AE74" s="50"/>
      <c r="AF74" s="50"/>
      <c r="AG74" s="140"/>
      <c r="AH74" s="32">
        <f t="shared" ref="AH74:AH76" si="42">COUNTA(F$63:AG$63)-AI74</f>
        <v>18</v>
      </c>
      <c r="AI74" s="4">
        <f t="shared" si="41"/>
        <v>4</v>
      </c>
      <c r="AJ74" s="110">
        <f t="shared" ref="AJ74:AJ76" si="43">+COUNTIF(F74:AG74,"休")</f>
        <v>4</v>
      </c>
      <c r="AM74" s="29">
        <f t="shared" ref="AM74:AM76" si="44">+COUNTIF(F74:AG74,"－")</f>
        <v>4</v>
      </c>
      <c r="AN74" s="29">
        <f>+COUNTIF(F74:AG74,"外")</f>
        <v>0</v>
      </c>
    </row>
    <row r="75" spans="2:40" x14ac:dyDescent="0.15">
      <c r="B75" s="203"/>
      <c r="C75" s="216"/>
      <c r="D75" s="51">
        <f>E$16</f>
        <v>0</v>
      </c>
      <c r="E75" s="109"/>
      <c r="F75" s="152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9"/>
      <c r="AH75" s="32">
        <f>COUNTA(F$63:AG$63)-AI75</f>
        <v>22</v>
      </c>
      <c r="AI75" s="4">
        <f t="shared" si="41"/>
        <v>0</v>
      </c>
      <c r="AJ75" s="110">
        <f t="shared" si="43"/>
        <v>0</v>
      </c>
      <c r="AM75" s="29">
        <f t="shared" si="44"/>
        <v>0</v>
      </c>
      <c r="AN75" s="29">
        <f>+COUNTIF(F75:AG75,"外")</f>
        <v>0</v>
      </c>
    </row>
    <row r="76" spans="2:40" x14ac:dyDescent="0.15">
      <c r="B76" s="203"/>
      <c r="C76" s="217"/>
      <c r="D76" s="47">
        <f>E$17</f>
        <v>0</v>
      </c>
      <c r="E76" s="86"/>
      <c r="F76" s="60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63"/>
      <c r="AH76" s="32">
        <f t="shared" si="42"/>
        <v>22</v>
      </c>
      <c r="AI76" s="31">
        <f t="shared" si="41"/>
        <v>0</v>
      </c>
      <c r="AJ76" s="38">
        <f t="shared" si="43"/>
        <v>0</v>
      </c>
      <c r="AM76" s="29">
        <f t="shared" si="44"/>
        <v>0</v>
      </c>
      <c r="AN76" s="29">
        <f>+COUNTIF(F76:AG76,"外")</f>
        <v>0</v>
      </c>
    </row>
    <row r="77" spans="2:40" ht="24.75" customHeight="1" x14ac:dyDescent="0.15">
      <c r="B77" s="203"/>
      <c r="C77" s="215" t="s">
        <v>15</v>
      </c>
      <c r="D77" s="29" t="s">
        <v>17</v>
      </c>
      <c r="E77" s="76" t="s">
        <v>30</v>
      </c>
      <c r="F77" s="107" t="s">
        <v>38</v>
      </c>
      <c r="G77" s="108" t="s">
        <v>38</v>
      </c>
      <c r="H77" s="108" t="s">
        <v>38</v>
      </c>
      <c r="I77" s="108" t="s">
        <v>38</v>
      </c>
      <c r="J77" s="108" t="s">
        <v>38</v>
      </c>
      <c r="K77" s="108" t="s">
        <v>38</v>
      </c>
      <c r="L77" s="108" t="s">
        <v>38</v>
      </c>
      <c r="M77" s="108" t="s">
        <v>38</v>
      </c>
      <c r="N77" s="108" t="s">
        <v>38</v>
      </c>
      <c r="O77" s="108" t="s">
        <v>38</v>
      </c>
      <c r="P77" s="108" t="s">
        <v>38</v>
      </c>
      <c r="Q77" s="108" t="s">
        <v>38</v>
      </c>
      <c r="R77" s="108" t="s">
        <v>38</v>
      </c>
      <c r="S77" s="108" t="s">
        <v>38</v>
      </c>
      <c r="T77" s="108" t="s">
        <v>38</v>
      </c>
      <c r="U77" s="108" t="s">
        <v>38</v>
      </c>
      <c r="V77" s="108" t="s">
        <v>38</v>
      </c>
      <c r="W77" s="108" t="s">
        <v>38</v>
      </c>
      <c r="X77" s="108" t="s">
        <v>38</v>
      </c>
      <c r="Y77" s="108" t="s">
        <v>38</v>
      </c>
      <c r="Z77" s="108" t="s">
        <v>38</v>
      </c>
      <c r="AA77" s="108" t="s">
        <v>38</v>
      </c>
      <c r="AB77" s="108"/>
      <c r="AC77" s="108"/>
      <c r="AD77" s="108"/>
      <c r="AE77" s="108"/>
      <c r="AF77" s="108"/>
      <c r="AG77" s="139"/>
      <c r="AH77" s="48"/>
      <c r="AI77" s="29"/>
      <c r="AJ77" s="122"/>
    </row>
    <row r="78" spans="2:40" x14ac:dyDescent="0.15">
      <c r="B78" s="203"/>
      <c r="C78" s="216"/>
      <c r="D78" s="23" t="str">
        <f>E$18</f>
        <v>●●</v>
      </c>
      <c r="E78" s="113"/>
      <c r="F78" s="56"/>
      <c r="G78" s="49"/>
      <c r="H78" s="49"/>
      <c r="I78" s="82" t="s">
        <v>3</v>
      </c>
      <c r="J78" s="82" t="s">
        <v>3</v>
      </c>
      <c r="K78" s="49"/>
      <c r="L78" s="49"/>
      <c r="M78" s="49"/>
      <c r="N78" s="49"/>
      <c r="O78" s="82" t="s">
        <v>3</v>
      </c>
      <c r="P78" s="82" t="s">
        <v>3</v>
      </c>
      <c r="Q78" s="49"/>
      <c r="R78" s="49"/>
      <c r="S78" s="49"/>
      <c r="T78" s="49"/>
      <c r="U78" s="82" t="s">
        <v>3</v>
      </c>
      <c r="V78" s="82" t="s">
        <v>3</v>
      </c>
      <c r="W78" s="49"/>
      <c r="X78" s="49" t="s">
        <v>40</v>
      </c>
      <c r="Y78" s="49" t="s">
        <v>73</v>
      </c>
      <c r="Z78" s="49" t="s">
        <v>73</v>
      </c>
      <c r="AA78" s="82" t="s">
        <v>73</v>
      </c>
      <c r="AB78" s="82"/>
      <c r="AC78" s="49"/>
      <c r="AD78" s="49"/>
      <c r="AE78" s="49"/>
      <c r="AF78" s="82"/>
      <c r="AG78" s="147"/>
      <c r="AH78" s="32">
        <f t="shared" ref="AH78:AH81" si="45">COUNTA(F$63:AG$63)-AI78</f>
        <v>19</v>
      </c>
      <c r="AI78" s="79">
        <f t="shared" ref="AI78:AI81" si="46">AM78+AN78</f>
        <v>3</v>
      </c>
      <c r="AJ78" s="116">
        <f>+COUNTIF(F78:AG78,"休")</f>
        <v>6</v>
      </c>
      <c r="AM78" s="29">
        <f>+COUNTIF(F78:AG78,"－")</f>
        <v>3</v>
      </c>
      <c r="AN78" s="29">
        <f>+COUNTIF(F78:AG78,"外")</f>
        <v>0</v>
      </c>
    </row>
    <row r="79" spans="2:40" x14ac:dyDescent="0.15">
      <c r="B79" s="203"/>
      <c r="C79" s="216"/>
      <c r="D79" s="51">
        <f>E$19</f>
        <v>0</v>
      </c>
      <c r="E79" s="109"/>
      <c r="F79" s="52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9"/>
      <c r="AH79" s="32">
        <f t="shared" si="45"/>
        <v>22</v>
      </c>
      <c r="AI79" s="4">
        <f t="shared" si="46"/>
        <v>0</v>
      </c>
      <c r="AJ79" s="110">
        <f t="shared" ref="AJ79:AJ81" si="47">+COUNTIF(F79:AG79,"休")</f>
        <v>0</v>
      </c>
      <c r="AM79" s="29">
        <f t="shared" ref="AM79:AM81" si="48">+COUNTIF(F79:AG79,"－")</f>
        <v>0</v>
      </c>
      <c r="AN79" s="29">
        <f>+COUNTIF(F79:AG79,"外")</f>
        <v>0</v>
      </c>
    </row>
    <row r="80" spans="2:40" x14ac:dyDescent="0.15">
      <c r="B80" s="203"/>
      <c r="C80" s="216"/>
      <c r="D80" s="51">
        <f>E$20</f>
        <v>0</v>
      </c>
      <c r="E80" s="109"/>
      <c r="F80" s="52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9"/>
      <c r="AH80" s="32">
        <f t="shared" si="45"/>
        <v>22</v>
      </c>
      <c r="AI80" s="4">
        <f t="shared" si="46"/>
        <v>0</v>
      </c>
      <c r="AJ80" s="110">
        <f t="shared" si="47"/>
        <v>0</v>
      </c>
      <c r="AM80" s="29">
        <f t="shared" si="48"/>
        <v>0</v>
      </c>
      <c r="AN80" s="29">
        <f>+COUNTIF(F80:AG80,"外")</f>
        <v>0</v>
      </c>
    </row>
    <row r="81" spans="2:40" x14ac:dyDescent="0.15">
      <c r="B81" s="204"/>
      <c r="C81" s="217"/>
      <c r="D81" s="55">
        <f>E$21</f>
        <v>0</v>
      </c>
      <c r="E81" s="111"/>
      <c r="F81" s="57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77"/>
      <c r="AH81" s="142">
        <f t="shared" si="45"/>
        <v>22</v>
      </c>
      <c r="AI81" s="151">
        <f t="shared" si="46"/>
        <v>0</v>
      </c>
      <c r="AJ81" s="112">
        <f t="shared" si="47"/>
        <v>0</v>
      </c>
      <c r="AM81" s="29">
        <f t="shared" si="48"/>
        <v>0</v>
      </c>
      <c r="AN81" s="29">
        <f>+COUNTIF(F81:AG81,"外")</f>
        <v>0</v>
      </c>
    </row>
    <row r="82" spans="2:40" ht="6" customHeight="1" x14ac:dyDescent="0.15"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</row>
    <row r="83" spans="2:40" ht="6" customHeight="1" x14ac:dyDescent="0.15">
      <c r="B83" s="25"/>
      <c r="C83" s="33"/>
      <c r="D83" s="33"/>
      <c r="E83" s="113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  <c r="AE83" s="100"/>
      <c r="AF83" s="100"/>
      <c r="AG83" s="100"/>
      <c r="AH83" s="33"/>
      <c r="AI83" s="33"/>
      <c r="AJ83" s="26"/>
    </row>
    <row r="84" spans="2:40" x14ac:dyDescent="0.15">
      <c r="B84" s="101"/>
      <c r="C84" s="8" t="s">
        <v>34</v>
      </c>
      <c r="D84" s="8"/>
      <c r="E84" s="137" t="s">
        <v>35</v>
      </c>
      <c r="F84" s="86"/>
      <c r="G84" s="86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8"/>
      <c r="AI84" s="8"/>
      <c r="AJ84" s="103"/>
    </row>
    <row r="85" spans="2:40" s="93" customFormat="1" ht="24" customHeight="1" x14ac:dyDescent="0.15">
      <c r="B85" s="95"/>
      <c r="C85" s="62"/>
      <c r="D85" s="62"/>
      <c r="E85" s="114"/>
      <c r="F85" s="94" t="s">
        <v>36</v>
      </c>
      <c r="G85" s="289" t="s">
        <v>54</v>
      </c>
      <c r="H85" s="290"/>
      <c r="I85" s="290"/>
      <c r="J85" s="290"/>
      <c r="K85" s="94" t="s">
        <v>37</v>
      </c>
      <c r="L85" s="289" t="s">
        <v>55</v>
      </c>
      <c r="M85" s="290"/>
      <c r="N85" s="290"/>
      <c r="O85" s="290"/>
      <c r="P85" s="94" t="s">
        <v>6</v>
      </c>
      <c r="Q85" s="289" t="s">
        <v>56</v>
      </c>
      <c r="R85" s="290"/>
      <c r="S85" s="290"/>
      <c r="T85" s="290"/>
      <c r="U85" s="94" t="s">
        <v>7</v>
      </c>
      <c r="V85" s="289" t="s">
        <v>57</v>
      </c>
      <c r="W85" s="290"/>
      <c r="X85" s="290"/>
      <c r="Y85" s="290"/>
      <c r="Z85" s="94" t="s">
        <v>39</v>
      </c>
      <c r="AA85" s="289" t="s">
        <v>58</v>
      </c>
      <c r="AB85" s="290"/>
      <c r="AC85" s="290"/>
      <c r="AD85" s="290"/>
      <c r="AE85" s="63"/>
      <c r="AF85" s="63"/>
      <c r="AG85" s="63"/>
      <c r="AH85" s="62"/>
      <c r="AI85" s="62"/>
      <c r="AJ85" s="96"/>
    </row>
    <row r="86" spans="2:40" x14ac:dyDescent="0.15">
      <c r="B86" s="101"/>
      <c r="C86" s="8"/>
      <c r="D86" s="8"/>
      <c r="E86" s="86" t="s">
        <v>59</v>
      </c>
      <c r="F86" s="86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8"/>
      <c r="AI86" s="8"/>
      <c r="AJ86" s="103"/>
    </row>
    <row r="87" spans="2:40" ht="13.5" customHeight="1" x14ac:dyDescent="0.15">
      <c r="B87" s="101"/>
      <c r="C87" s="8"/>
      <c r="D87" s="8"/>
      <c r="E87" s="157"/>
      <c r="F87" s="97" t="s">
        <v>3</v>
      </c>
      <c r="G87" s="289" t="s">
        <v>61</v>
      </c>
      <c r="H87" s="290"/>
      <c r="I87" s="290"/>
      <c r="J87" s="290"/>
      <c r="K87" s="97" t="s">
        <v>28</v>
      </c>
      <c r="L87" s="289" t="s">
        <v>60</v>
      </c>
      <c r="M87" s="290"/>
      <c r="N87" s="290"/>
      <c r="O87" s="290"/>
      <c r="P87" s="97" t="s">
        <v>40</v>
      </c>
      <c r="Q87" s="289" t="s">
        <v>74</v>
      </c>
      <c r="R87" s="290"/>
      <c r="S87" s="290"/>
      <c r="T87" s="290"/>
      <c r="U87" s="97" t="s">
        <v>29</v>
      </c>
      <c r="V87" s="289" t="s">
        <v>80</v>
      </c>
      <c r="W87" s="290"/>
      <c r="X87" s="290"/>
      <c r="Y87" s="290"/>
      <c r="Z87" s="97" t="s">
        <v>73</v>
      </c>
      <c r="AA87" s="289" t="s">
        <v>81</v>
      </c>
      <c r="AB87" s="290"/>
      <c r="AC87" s="290"/>
      <c r="AD87" s="290"/>
      <c r="AE87" s="97"/>
      <c r="AF87" s="286" t="s">
        <v>66</v>
      </c>
      <c r="AG87" s="287"/>
      <c r="AH87" s="287"/>
      <c r="AI87" s="287"/>
      <c r="AJ87" s="288"/>
    </row>
    <row r="88" spans="2:40" ht="6" customHeight="1" x14ac:dyDescent="0.15">
      <c r="B88" s="27"/>
      <c r="C88" s="34"/>
      <c r="D88" s="34"/>
      <c r="E88" s="111"/>
      <c r="F88" s="111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34"/>
      <c r="AI88" s="34"/>
      <c r="AJ88" s="28"/>
    </row>
    <row r="89" spans="2:40" ht="6" customHeight="1" x14ac:dyDescent="0.15">
      <c r="B89" s="8"/>
      <c r="C89" s="8"/>
      <c r="D89" s="8"/>
      <c r="E89" s="86"/>
      <c r="F89" s="86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8"/>
      <c r="AI89" s="8"/>
      <c r="AJ89" s="8"/>
    </row>
    <row r="90" spans="2:40" x14ac:dyDescent="0.15"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</row>
    <row r="91" spans="2:40" x14ac:dyDescent="0.15"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</row>
  </sheetData>
  <mergeCells count="149">
    <mergeCell ref="AD2:AF2"/>
    <mergeCell ref="AG2:AJ2"/>
    <mergeCell ref="B3:C3"/>
    <mergeCell ref="X3:AB3"/>
    <mergeCell ref="B4:C4"/>
    <mergeCell ref="E4:G4"/>
    <mergeCell ref="X4:AB4"/>
    <mergeCell ref="N5:V5"/>
    <mergeCell ref="B6:B7"/>
    <mergeCell ref="C6:D7"/>
    <mergeCell ref="E6:G7"/>
    <mergeCell ref="H6:J6"/>
    <mergeCell ref="K6:M6"/>
    <mergeCell ref="N6:P6"/>
    <mergeCell ref="Q6:S6"/>
    <mergeCell ref="T6:V6"/>
    <mergeCell ref="H7:J7"/>
    <mergeCell ref="K7:M7"/>
    <mergeCell ref="N7:P7"/>
    <mergeCell ref="Q7:S7"/>
    <mergeCell ref="T7:V7"/>
    <mergeCell ref="X7:AD7"/>
    <mergeCell ref="B8:B13"/>
    <mergeCell ref="C8:D13"/>
    <mergeCell ref="E8:G8"/>
    <mergeCell ref="H8:J8"/>
    <mergeCell ref="K8:M8"/>
    <mergeCell ref="N8:P8"/>
    <mergeCell ref="Q8:S8"/>
    <mergeCell ref="T8:V21"/>
    <mergeCell ref="X8:AB8"/>
    <mergeCell ref="N14:P14"/>
    <mergeCell ref="Q14:S14"/>
    <mergeCell ref="E15:G15"/>
    <mergeCell ref="H15:J15"/>
    <mergeCell ref="K15:M15"/>
    <mergeCell ref="N15:P15"/>
    <mergeCell ref="Q15:S15"/>
    <mergeCell ref="E13:G13"/>
    <mergeCell ref="H13:J13"/>
    <mergeCell ref="K13:M13"/>
    <mergeCell ref="N13:P13"/>
    <mergeCell ref="Q13:S13"/>
    <mergeCell ref="E14:G14"/>
    <mergeCell ref="H14:J14"/>
    <mergeCell ref="K14:M14"/>
    <mergeCell ref="AC8:AD8"/>
    <mergeCell ref="E9:G9"/>
    <mergeCell ref="H9:J9"/>
    <mergeCell ref="K9:M9"/>
    <mergeCell ref="N9:P9"/>
    <mergeCell ref="Q9:S9"/>
    <mergeCell ref="X9:AB9"/>
    <mergeCell ref="AC9:AD9"/>
    <mergeCell ref="E10:G10"/>
    <mergeCell ref="H10:J10"/>
    <mergeCell ref="K10:M10"/>
    <mergeCell ref="N10:P10"/>
    <mergeCell ref="Q10:S10"/>
    <mergeCell ref="X10:AB10"/>
    <mergeCell ref="AC10:AD10"/>
    <mergeCell ref="AC11:AD11"/>
    <mergeCell ref="E12:G12"/>
    <mergeCell ref="H12:J12"/>
    <mergeCell ref="K12:M12"/>
    <mergeCell ref="N12:P12"/>
    <mergeCell ref="Q12:S12"/>
    <mergeCell ref="E11:G11"/>
    <mergeCell ref="H11:J11"/>
    <mergeCell ref="K11:M11"/>
    <mergeCell ref="N11:P11"/>
    <mergeCell ref="Q11:S11"/>
    <mergeCell ref="X11:AB11"/>
    <mergeCell ref="K19:M19"/>
    <mergeCell ref="N19:P19"/>
    <mergeCell ref="E16:G16"/>
    <mergeCell ref="H16:J16"/>
    <mergeCell ref="K16:M16"/>
    <mergeCell ref="N16:P16"/>
    <mergeCell ref="Q16:S16"/>
    <mergeCell ref="E17:G17"/>
    <mergeCell ref="H17:J17"/>
    <mergeCell ref="K17:M17"/>
    <mergeCell ref="N17:P17"/>
    <mergeCell ref="Q17:S17"/>
    <mergeCell ref="B26:B31"/>
    <mergeCell ref="C26:C31"/>
    <mergeCell ref="W20:Z21"/>
    <mergeCell ref="E21:G21"/>
    <mergeCell ref="H21:J21"/>
    <mergeCell ref="K21:M21"/>
    <mergeCell ref="N21:P21"/>
    <mergeCell ref="Q21:S21"/>
    <mergeCell ref="B14:B21"/>
    <mergeCell ref="C14:D17"/>
    <mergeCell ref="Q19:S19"/>
    <mergeCell ref="E20:G20"/>
    <mergeCell ref="H20:J20"/>
    <mergeCell ref="K20:M20"/>
    <mergeCell ref="N20:P20"/>
    <mergeCell ref="Q20:S20"/>
    <mergeCell ref="C18:D21"/>
    <mergeCell ref="E18:G18"/>
    <mergeCell ref="H18:J18"/>
    <mergeCell ref="K18:M18"/>
    <mergeCell ref="N18:P18"/>
    <mergeCell ref="Q18:S18"/>
    <mergeCell ref="E19:G19"/>
    <mergeCell ref="H19:J19"/>
    <mergeCell ref="B46:B51"/>
    <mergeCell ref="C46:C51"/>
    <mergeCell ref="B52:B61"/>
    <mergeCell ref="C52:C56"/>
    <mergeCell ref="C57:C61"/>
    <mergeCell ref="AH63:AH65"/>
    <mergeCell ref="B32:B41"/>
    <mergeCell ref="C32:C36"/>
    <mergeCell ref="C37:C41"/>
    <mergeCell ref="AH43:AH45"/>
    <mergeCell ref="G87:J87"/>
    <mergeCell ref="L87:O87"/>
    <mergeCell ref="Q87:T87"/>
    <mergeCell ref="AI63:AI65"/>
    <mergeCell ref="AJ63:AJ65"/>
    <mergeCell ref="B66:B71"/>
    <mergeCell ref="C66:C71"/>
    <mergeCell ref="B72:B81"/>
    <mergeCell ref="C72:C76"/>
    <mergeCell ref="C77:C81"/>
    <mergeCell ref="V87:Y87"/>
    <mergeCell ref="AA87:AD87"/>
    <mergeCell ref="AF87:AJ87"/>
    <mergeCell ref="AM23:AM24"/>
    <mergeCell ref="AN23:AN24"/>
    <mergeCell ref="AM43:AM44"/>
    <mergeCell ref="AN43:AN44"/>
    <mergeCell ref="AM63:AM64"/>
    <mergeCell ref="AN63:AN64"/>
    <mergeCell ref="G85:J85"/>
    <mergeCell ref="L85:O85"/>
    <mergeCell ref="Q85:T85"/>
    <mergeCell ref="V85:Y85"/>
    <mergeCell ref="AA85:AD85"/>
    <mergeCell ref="AI43:AI45"/>
    <mergeCell ref="AJ43:AJ45"/>
    <mergeCell ref="AH23:AH25"/>
    <mergeCell ref="AI23:AI25"/>
    <mergeCell ref="AJ23:AJ25"/>
    <mergeCell ref="AK23:AK25"/>
  </mergeCells>
  <phoneticPr fontId="2"/>
  <conditionalFormatting sqref="F24:AG24 F44:AG44 F64:AG64 AG7 AG9 AG11 AG15 AG13 F85 K85 P85 U85 Z85">
    <cfRule type="containsText" dxfId="283" priority="1204" operator="containsText" text="日">
      <formula>NOT(ISERROR(SEARCH("日",F7)))</formula>
    </cfRule>
    <cfRule type="containsText" dxfId="282" priority="1205" operator="containsText" text="土">
      <formula>NOT(ISERROR(SEARCH("土",F7)))</formula>
    </cfRule>
  </conditionalFormatting>
  <conditionalFormatting sqref="F26:AG31">
    <cfRule type="containsText" dxfId="281" priority="1198" operator="containsText" text="退">
      <formula>NOT(ISERROR(SEARCH("退",F26)))</formula>
    </cfRule>
    <cfRule type="containsText" dxfId="280" priority="1199" operator="containsText" text="入">
      <formula>NOT(ISERROR(SEARCH("入",F26)))</formula>
    </cfRule>
    <cfRule type="containsText" dxfId="279" priority="1200" operator="containsText" text="入,退">
      <formula>NOT(ISERROR(SEARCH("入,退",F26)))</formula>
    </cfRule>
    <cfRule type="containsText" dxfId="278" priority="1201" operator="containsText" text="入,退">
      <formula>NOT(ISERROR(SEARCH("入,退",F26)))</formula>
    </cfRule>
    <cfRule type="cellIs" dxfId="277" priority="1203" operator="equal">
      <formula>"休"</formula>
    </cfRule>
  </conditionalFormatting>
  <conditionalFormatting sqref="F26:AG31">
    <cfRule type="containsText" dxfId="276" priority="1197" operator="containsText" text="外">
      <formula>NOT(ISERROR(SEARCH("外",F26)))</formula>
    </cfRule>
  </conditionalFormatting>
  <conditionalFormatting sqref="F62:AG62">
    <cfRule type="containsText" dxfId="275" priority="1163" operator="containsText" text="退">
      <formula>NOT(ISERROR(SEARCH("退",F62)))</formula>
    </cfRule>
    <cfRule type="containsText" dxfId="274" priority="1164" operator="containsText" text="入">
      <formula>NOT(ISERROR(SEARCH("入",F62)))</formula>
    </cfRule>
    <cfRule type="containsText" dxfId="273" priority="1165" operator="containsText" text="入,退">
      <formula>NOT(ISERROR(SEARCH("入,退",F62)))</formula>
    </cfRule>
    <cfRule type="containsText" dxfId="272" priority="1166" operator="containsText" text="入,退">
      <formula>NOT(ISERROR(SEARCH("入,退",F62)))</formula>
    </cfRule>
    <cfRule type="cellIs" dxfId="271" priority="1168" operator="equal">
      <formula>"休"</formula>
    </cfRule>
  </conditionalFormatting>
  <conditionalFormatting sqref="F62:AG62">
    <cfRule type="containsText" dxfId="270" priority="1162" operator="containsText" text="外">
      <formula>NOT(ISERROR(SEARCH("外",F62)))</formula>
    </cfRule>
  </conditionalFormatting>
  <conditionalFormatting sqref="D31">
    <cfRule type="cellIs" dxfId="269" priority="1140" operator="equal">
      <formula>0</formula>
    </cfRule>
  </conditionalFormatting>
  <conditionalFormatting sqref="D26:D81">
    <cfRule type="cellIs" dxfId="268" priority="1139" operator="equal">
      <formula>0</formula>
    </cfRule>
  </conditionalFormatting>
  <conditionalFormatting sqref="T8:V21">
    <cfRule type="cellIs" dxfId="267" priority="488" operator="between">
      <formula>0.214</formula>
      <formula>0.249</formula>
    </cfRule>
    <cfRule type="cellIs" dxfId="266" priority="489" operator="between">
      <formula>0.25</formula>
      <formula>0.284</formula>
    </cfRule>
    <cfRule type="cellIs" dxfId="265" priority="490" operator="greaterThanOrEqual">
      <formula>0.285</formula>
    </cfRule>
  </conditionalFormatting>
  <conditionalFormatting sqref="AD20:AD21">
    <cfRule type="containsText" dxfId="264" priority="487" operator="containsText" text="対象外">
      <formula>NOT(ISERROR(SEARCH("対象外",AD20)))</formula>
    </cfRule>
  </conditionalFormatting>
  <conditionalFormatting sqref="W20 AB20:AC21">
    <cfRule type="containsText" dxfId="263" priority="486" operator="containsText" text="対象外">
      <formula>NOT(ISERROR(SEARCH("対象外",W20)))</formula>
    </cfRule>
  </conditionalFormatting>
  <conditionalFormatting sqref="W20 AA20:AA21">
    <cfRule type="containsText" dxfId="262" priority="485" operator="containsText" text="補正無し">
      <formula>NOT(ISERROR(SEARCH("補正無し",W20)))</formula>
    </cfRule>
  </conditionalFormatting>
  <conditionalFormatting sqref="F85">
    <cfRule type="containsText" dxfId="261" priority="448" operator="containsText" text="その他">
      <formula>NOT(ISERROR(SEARCH("その他",F85)))</formula>
    </cfRule>
    <cfRule type="containsText" dxfId="260" priority="449" operator="containsText" text="冬休">
      <formula>NOT(ISERROR(SEARCH("冬休",F85)))</formula>
    </cfRule>
    <cfRule type="containsText" dxfId="259" priority="450" operator="containsText" text="夏休">
      <formula>NOT(ISERROR(SEARCH("夏休",F85)))</formula>
    </cfRule>
    <cfRule type="containsText" dxfId="258" priority="451" operator="containsText" text="製作">
      <formula>NOT(ISERROR(SEARCH("製作",F85)))</formula>
    </cfRule>
    <cfRule type="cellIs" dxfId="257" priority="452" operator="equal">
      <formula>"中止,製作"</formula>
    </cfRule>
    <cfRule type="containsText" dxfId="256" priority="455" operator="containsText" text="中止,製作,夏休,冬休,その他">
      <formula>NOT(ISERROR(SEARCH("中止,製作,夏休,冬休,その他",F85)))</formula>
    </cfRule>
    <cfRule type="containsText" dxfId="255" priority="456" operator="containsText" text="中止">
      <formula>NOT(ISERROR(SEARCH("中止",F85)))</formula>
    </cfRule>
  </conditionalFormatting>
  <conditionalFormatting sqref="K85">
    <cfRule type="containsText" dxfId="254" priority="453" operator="containsText" text="中止,製作,夏休,冬休,その他">
      <formula>NOT(ISERROR(SEARCH("中止,製作,夏休,冬休,その他",K85)))</formula>
    </cfRule>
    <cfRule type="containsText" dxfId="253" priority="454" operator="containsText" text="中止">
      <formula>NOT(ISERROR(SEARCH("中止",K85)))</formula>
    </cfRule>
  </conditionalFormatting>
  <conditionalFormatting sqref="K85">
    <cfRule type="containsText" dxfId="252" priority="441" operator="containsText" text="その他">
      <formula>NOT(ISERROR(SEARCH("その他",K85)))</formula>
    </cfRule>
    <cfRule type="containsText" dxfId="251" priority="442" operator="containsText" text="冬休">
      <formula>NOT(ISERROR(SEARCH("冬休",K85)))</formula>
    </cfRule>
    <cfRule type="containsText" dxfId="250" priority="443" operator="containsText" text="夏休">
      <formula>NOT(ISERROR(SEARCH("夏休",K85)))</formula>
    </cfRule>
    <cfRule type="containsText" dxfId="249" priority="444" operator="containsText" text="製作">
      <formula>NOT(ISERROR(SEARCH("製作",K85)))</formula>
    </cfRule>
    <cfRule type="cellIs" dxfId="248" priority="445" operator="equal">
      <formula>"中止,製作"</formula>
    </cfRule>
    <cfRule type="containsText" dxfId="247" priority="446" operator="containsText" text="中止,製作,夏休,冬休,その他">
      <formula>NOT(ISERROR(SEARCH("中止,製作,夏休,冬休,その他",K85)))</formula>
    </cfRule>
    <cfRule type="containsText" dxfId="246" priority="447" operator="containsText" text="中止">
      <formula>NOT(ISERROR(SEARCH("中止",K85)))</formula>
    </cfRule>
  </conditionalFormatting>
  <conditionalFormatting sqref="P85">
    <cfRule type="containsText" dxfId="245" priority="434" operator="containsText" text="その他">
      <formula>NOT(ISERROR(SEARCH("その他",P85)))</formula>
    </cfRule>
    <cfRule type="containsText" dxfId="244" priority="435" operator="containsText" text="冬休">
      <formula>NOT(ISERROR(SEARCH("冬休",P85)))</formula>
    </cfRule>
    <cfRule type="containsText" dxfId="243" priority="436" operator="containsText" text="夏休">
      <formula>NOT(ISERROR(SEARCH("夏休",P85)))</formula>
    </cfRule>
    <cfRule type="containsText" dxfId="242" priority="437" operator="containsText" text="製作">
      <formula>NOT(ISERROR(SEARCH("製作",P85)))</formula>
    </cfRule>
    <cfRule type="cellIs" dxfId="241" priority="438" operator="equal">
      <formula>"中止,製作"</formula>
    </cfRule>
    <cfRule type="containsText" dxfId="240" priority="439" operator="containsText" text="中止,製作,夏休,冬休,その他">
      <formula>NOT(ISERROR(SEARCH("中止,製作,夏休,冬休,その他",P85)))</formula>
    </cfRule>
    <cfRule type="containsText" dxfId="239" priority="440" operator="containsText" text="中止">
      <formula>NOT(ISERROR(SEARCH("中止",P85)))</formula>
    </cfRule>
  </conditionalFormatting>
  <conditionalFormatting sqref="U85">
    <cfRule type="containsText" dxfId="238" priority="427" operator="containsText" text="その他">
      <formula>NOT(ISERROR(SEARCH("その他",U85)))</formula>
    </cfRule>
    <cfRule type="containsText" dxfId="237" priority="428" operator="containsText" text="冬休">
      <formula>NOT(ISERROR(SEARCH("冬休",U85)))</formula>
    </cfRule>
    <cfRule type="containsText" dxfId="236" priority="429" operator="containsText" text="夏休">
      <formula>NOT(ISERROR(SEARCH("夏休",U85)))</formula>
    </cfRule>
    <cfRule type="containsText" dxfId="235" priority="430" operator="containsText" text="製作">
      <formula>NOT(ISERROR(SEARCH("製作",U85)))</formula>
    </cfRule>
    <cfRule type="cellIs" dxfId="234" priority="431" operator="equal">
      <formula>"中止,製作"</formula>
    </cfRule>
    <cfRule type="containsText" dxfId="233" priority="432" operator="containsText" text="中止,製作,夏休,冬休,その他">
      <formula>NOT(ISERROR(SEARCH("中止,製作,夏休,冬休,その他",U85)))</formula>
    </cfRule>
    <cfRule type="containsText" dxfId="232" priority="433" operator="containsText" text="中止">
      <formula>NOT(ISERROR(SEARCH("中止",U85)))</formula>
    </cfRule>
  </conditionalFormatting>
  <conditionalFormatting sqref="Z85">
    <cfRule type="containsText" dxfId="231" priority="420" operator="containsText" text="その他">
      <formula>NOT(ISERROR(SEARCH("その他",Z85)))</formula>
    </cfRule>
    <cfRule type="containsText" dxfId="230" priority="421" operator="containsText" text="冬休">
      <formula>NOT(ISERROR(SEARCH("冬休",Z85)))</formula>
    </cfRule>
    <cfRule type="containsText" dxfId="229" priority="422" operator="containsText" text="夏休">
      <formula>NOT(ISERROR(SEARCH("夏休",Z85)))</formula>
    </cfRule>
    <cfRule type="containsText" dxfId="228" priority="423" operator="containsText" text="製作">
      <formula>NOT(ISERROR(SEARCH("製作",Z85)))</formula>
    </cfRule>
    <cfRule type="cellIs" dxfId="227" priority="424" operator="equal">
      <formula>"中止,製作"</formula>
    </cfRule>
    <cfRule type="containsText" dxfId="226" priority="425" operator="containsText" text="中止,製作,夏休,冬休,その他">
      <formula>NOT(ISERROR(SEARCH("中止,製作,夏休,冬休,その他",Z85)))</formula>
    </cfRule>
    <cfRule type="containsText" dxfId="225" priority="426" operator="containsText" text="中止">
      <formula>NOT(ISERROR(SEARCH("中止",Z85)))</formula>
    </cfRule>
  </conditionalFormatting>
  <conditionalFormatting sqref="F25:AG25">
    <cfRule type="containsText" dxfId="224" priority="418" operator="containsText" text="日">
      <formula>NOT(ISERROR(SEARCH("日",F25)))</formula>
    </cfRule>
    <cfRule type="containsText" dxfId="223" priority="419" operator="containsText" text="土">
      <formula>NOT(ISERROR(SEARCH("土",F25)))</formula>
    </cfRule>
  </conditionalFormatting>
  <conditionalFormatting sqref="F25:AG25">
    <cfRule type="containsText" dxfId="222" priority="411" operator="containsText" text="その他">
      <formula>NOT(ISERROR(SEARCH("その他",F25)))</formula>
    </cfRule>
    <cfRule type="containsText" dxfId="221" priority="412" operator="containsText" text="冬休">
      <formula>NOT(ISERROR(SEARCH("冬休",F25)))</formula>
    </cfRule>
    <cfRule type="containsText" dxfId="220" priority="413" operator="containsText" text="夏休">
      <formula>NOT(ISERROR(SEARCH("夏休",F25)))</formula>
    </cfRule>
    <cfRule type="containsText" dxfId="219" priority="414" operator="containsText" text="製作">
      <formula>NOT(ISERROR(SEARCH("製作",F25)))</formula>
    </cfRule>
    <cfRule type="cellIs" dxfId="218" priority="415" operator="equal">
      <formula>"中止,製作"</formula>
    </cfRule>
    <cfRule type="containsText" dxfId="217" priority="416" operator="containsText" text="中止,製作,夏休,冬休,その他">
      <formula>NOT(ISERROR(SEARCH("中止,製作,夏休,冬休,その他",F25)))</formula>
    </cfRule>
    <cfRule type="containsText" dxfId="216" priority="417" operator="containsText" text="中止">
      <formula>NOT(ISERROR(SEARCH("中止",F25)))</formula>
    </cfRule>
  </conditionalFormatting>
  <conditionalFormatting sqref="F32:AG32">
    <cfRule type="containsText" dxfId="215" priority="409" operator="containsText" text="日">
      <formula>NOT(ISERROR(SEARCH("日",F32)))</formula>
    </cfRule>
    <cfRule type="containsText" dxfId="214" priority="410" operator="containsText" text="土">
      <formula>NOT(ISERROR(SEARCH("土",F32)))</formula>
    </cfRule>
  </conditionalFormatting>
  <conditionalFormatting sqref="F32:AG32">
    <cfRule type="containsText" dxfId="213" priority="402" operator="containsText" text="その他">
      <formula>NOT(ISERROR(SEARCH("その他",F32)))</formula>
    </cfRule>
    <cfRule type="containsText" dxfId="212" priority="403" operator="containsText" text="冬休">
      <formula>NOT(ISERROR(SEARCH("冬休",F32)))</formula>
    </cfRule>
    <cfRule type="containsText" dxfId="211" priority="404" operator="containsText" text="夏休">
      <formula>NOT(ISERROR(SEARCH("夏休",F32)))</formula>
    </cfRule>
    <cfRule type="containsText" dxfId="210" priority="405" operator="containsText" text="製作">
      <formula>NOT(ISERROR(SEARCH("製作",F32)))</formula>
    </cfRule>
    <cfRule type="cellIs" dxfId="209" priority="406" operator="equal">
      <formula>"中止,製作"</formula>
    </cfRule>
    <cfRule type="containsText" dxfId="208" priority="407" operator="containsText" text="中止,製作,夏休,冬休,その他">
      <formula>NOT(ISERROR(SEARCH("中止,製作,夏休,冬休,その他",F32)))</formula>
    </cfRule>
    <cfRule type="containsText" dxfId="207" priority="408" operator="containsText" text="中止">
      <formula>NOT(ISERROR(SEARCH("中止",F32)))</formula>
    </cfRule>
  </conditionalFormatting>
  <conditionalFormatting sqref="F37:AG37">
    <cfRule type="containsText" dxfId="206" priority="400" operator="containsText" text="日">
      <formula>NOT(ISERROR(SEARCH("日",F37)))</formula>
    </cfRule>
    <cfRule type="containsText" dxfId="205" priority="401" operator="containsText" text="土">
      <formula>NOT(ISERROR(SEARCH("土",F37)))</formula>
    </cfRule>
  </conditionalFormatting>
  <conditionalFormatting sqref="F37:AG37">
    <cfRule type="containsText" dxfId="204" priority="393" operator="containsText" text="その他">
      <formula>NOT(ISERROR(SEARCH("その他",F37)))</formula>
    </cfRule>
    <cfRule type="containsText" dxfId="203" priority="394" operator="containsText" text="冬休">
      <formula>NOT(ISERROR(SEARCH("冬休",F37)))</formula>
    </cfRule>
    <cfRule type="containsText" dxfId="202" priority="395" operator="containsText" text="夏休">
      <formula>NOT(ISERROR(SEARCH("夏休",F37)))</formula>
    </cfRule>
    <cfRule type="containsText" dxfId="201" priority="396" operator="containsText" text="製作">
      <formula>NOT(ISERROR(SEARCH("製作",F37)))</formula>
    </cfRule>
    <cfRule type="cellIs" dxfId="200" priority="397" operator="equal">
      <formula>"中止,製作"</formula>
    </cfRule>
    <cfRule type="containsText" dxfId="199" priority="398" operator="containsText" text="中止,製作,夏休,冬休,その他">
      <formula>NOT(ISERROR(SEARCH("中止,製作,夏休,冬休,その他",F37)))</formula>
    </cfRule>
    <cfRule type="containsText" dxfId="198" priority="399" operator="containsText" text="中止">
      <formula>NOT(ISERROR(SEARCH("中止",F37)))</formula>
    </cfRule>
  </conditionalFormatting>
  <conditionalFormatting sqref="F45:T45 Y45:AG45">
    <cfRule type="containsText" dxfId="197" priority="391" operator="containsText" text="日">
      <formula>NOT(ISERROR(SEARCH("日",F45)))</formula>
    </cfRule>
    <cfRule type="containsText" dxfId="196" priority="392" operator="containsText" text="土">
      <formula>NOT(ISERROR(SEARCH("土",F45)))</formula>
    </cfRule>
  </conditionalFormatting>
  <conditionalFormatting sqref="F45:T45 Y45:AG45">
    <cfRule type="containsText" dxfId="195" priority="384" operator="containsText" text="その他">
      <formula>NOT(ISERROR(SEARCH("その他",F45)))</formula>
    </cfRule>
    <cfRule type="containsText" dxfId="194" priority="385" operator="containsText" text="冬休">
      <formula>NOT(ISERROR(SEARCH("冬休",F45)))</formula>
    </cfRule>
    <cfRule type="containsText" dxfId="193" priority="386" operator="containsText" text="夏休">
      <formula>NOT(ISERROR(SEARCH("夏休",F45)))</formula>
    </cfRule>
    <cfRule type="containsText" dxfId="192" priority="387" operator="containsText" text="製作">
      <formula>NOT(ISERROR(SEARCH("製作",F45)))</formula>
    </cfRule>
    <cfRule type="cellIs" dxfId="191" priority="388" operator="equal">
      <formula>"中止,製作"</formula>
    </cfRule>
    <cfRule type="containsText" dxfId="190" priority="389" operator="containsText" text="中止,製作,夏休,冬休,その他">
      <formula>NOT(ISERROR(SEARCH("中止,製作,夏休,冬休,その他",F45)))</formula>
    </cfRule>
    <cfRule type="containsText" dxfId="189" priority="390" operator="containsText" text="中止">
      <formula>NOT(ISERROR(SEARCH("中止",F45)))</formula>
    </cfRule>
  </conditionalFormatting>
  <conditionalFormatting sqref="F52:T52 Y52:AG52">
    <cfRule type="containsText" dxfId="188" priority="382" operator="containsText" text="日">
      <formula>NOT(ISERROR(SEARCH("日",F52)))</formula>
    </cfRule>
    <cfRule type="containsText" dxfId="187" priority="383" operator="containsText" text="土">
      <formula>NOT(ISERROR(SEARCH("土",F52)))</formula>
    </cfRule>
  </conditionalFormatting>
  <conditionalFormatting sqref="F52:T52 Y52:AG52">
    <cfRule type="containsText" dxfId="186" priority="375" operator="containsText" text="その他">
      <formula>NOT(ISERROR(SEARCH("その他",F52)))</formula>
    </cfRule>
    <cfRule type="containsText" dxfId="185" priority="376" operator="containsText" text="冬休">
      <formula>NOT(ISERROR(SEARCH("冬休",F52)))</formula>
    </cfRule>
    <cfRule type="containsText" dxfId="184" priority="377" operator="containsText" text="夏休">
      <formula>NOT(ISERROR(SEARCH("夏休",F52)))</formula>
    </cfRule>
    <cfRule type="containsText" dxfId="183" priority="378" operator="containsText" text="製作">
      <formula>NOT(ISERROR(SEARCH("製作",F52)))</formula>
    </cfRule>
    <cfRule type="cellIs" dxfId="182" priority="379" operator="equal">
      <formula>"中止,製作"</formula>
    </cfRule>
    <cfRule type="containsText" dxfId="181" priority="380" operator="containsText" text="中止,製作,夏休,冬休,その他">
      <formula>NOT(ISERROR(SEARCH("中止,製作,夏休,冬休,その他",F52)))</formula>
    </cfRule>
    <cfRule type="containsText" dxfId="180" priority="381" operator="containsText" text="中止">
      <formula>NOT(ISERROR(SEARCH("中止",F52)))</formula>
    </cfRule>
  </conditionalFormatting>
  <conditionalFormatting sqref="F57:T57 Y57:AG57">
    <cfRule type="containsText" dxfId="179" priority="373" operator="containsText" text="日">
      <formula>NOT(ISERROR(SEARCH("日",F57)))</formula>
    </cfRule>
    <cfRule type="containsText" dxfId="178" priority="374" operator="containsText" text="土">
      <formula>NOT(ISERROR(SEARCH("土",F57)))</formula>
    </cfRule>
  </conditionalFormatting>
  <conditionalFormatting sqref="F57:T57 Y57:AG57">
    <cfRule type="containsText" dxfId="177" priority="366" operator="containsText" text="その他">
      <formula>NOT(ISERROR(SEARCH("その他",F57)))</formula>
    </cfRule>
    <cfRule type="containsText" dxfId="176" priority="367" operator="containsText" text="冬休">
      <formula>NOT(ISERROR(SEARCH("冬休",F57)))</formula>
    </cfRule>
    <cfRule type="containsText" dxfId="175" priority="368" operator="containsText" text="夏休">
      <formula>NOT(ISERROR(SEARCH("夏休",F57)))</formula>
    </cfRule>
    <cfRule type="containsText" dxfId="174" priority="369" operator="containsText" text="製作">
      <formula>NOT(ISERROR(SEARCH("製作",F57)))</formula>
    </cfRule>
    <cfRule type="cellIs" dxfId="173" priority="370" operator="equal">
      <formula>"中止,製作"</formula>
    </cfRule>
    <cfRule type="containsText" dxfId="172" priority="371" operator="containsText" text="中止,製作,夏休,冬休,その他">
      <formula>NOT(ISERROR(SEARCH("中止,製作,夏休,冬休,その他",F57)))</formula>
    </cfRule>
    <cfRule type="containsText" dxfId="171" priority="372" operator="containsText" text="中止">
      <formula>NOT(ISERROR(SEARCH("中止",F57)))</formula>
    </cfRule>
  </conditionalFormatting>
  <conditionalFormatting sqref="F65:AG65">
    <cfRule type="containsText" dxfId="170" priority="364" operator="containsText" text="日">
      <formula>NOT(ISERROR(SEARCH("日",F65)))</formula>
    </cfRule>
    <cfRule type="containsText" dxfId="169" priority="365" operator="containsText" text="土">
      <formula>NOT(ISERROR(SEARCH("土",F65)))</formula>
    </cfRule>
  </conditionalFormatting>
  <conditionalFormatting sqref="F65:AG65">
    <cfRule type="containsText" dxfId="168" priority="357" operator="containsText" text="その他">
      <formula>NOT(ISERROR(SEARCH("その他",F65)))</formula>
    </cfRule>
    <cfRule type="containsText" dxfId="167" priority="358" operator="containsText" text="冬休">
      <formula>NOT(ISERROR(SEARCH("冬休",F65)))</formula>
    </cfRule>
    <cfRule type="containsText" dxfId="166" priority="359" operator="containsText" text="夏休">
      <formula>NOT(ISERROR(SEARCH("夏休",F65)))</formula>
    </cfRule>
    <cfRule type="containsText" dxfId="165" priority="360" operator="containsText" text="製作">
      <formula>NOT(ISERROR(SEARCH("製作",F65)))</formula>
    </cfRule>
    <cfRule type="cellIs" dxfId="164" priority="361" operator="equal">
      <formula>"中止,製作"</formula>
    </cfRule>
    <cfRule type="containsText" dxfId="163" priority="362" operator="containsText" text="中止,製作,夏休,冬休,その他">
      <formula>NOT(ISERROR(SEARCH("中止,製作,夏休,冬休,その他",F65)))</formula>
    </cfRule>
    <cfRule type="containsText" dxfId="162" priority="363" operator="containsText" text="中止">
      <formula>NOT(ISERROR(SEARCH("中止",F65)))</formula>
    </cfRule>
  </conditionalFormatting>
  <conditionalFormatting sqref="F72:AG72">
    <cfRule type="containsText" dxfId="161" priority="355" operator="containsText" text="日">
      <formula>NOT(ISERROR(SEARCH("日",F72)))</formula>
    </cfRule>
    <cfRule type="containsText" dxfId="160" priority="356" operator="containsText" text="土">
      <formula>NOT(ISERROR(SEARCH("土",F72)))</formula>
    </cfRule>
  </conditionalFormatting>
  <conditionalFormatting sqref="F72:AG72">
    <cfRule type="containsText" dxfId="159" priority="348" operator="containsText" text="その他">
      <formula>NOT(ISERROR(SEARCH("その他",F72)))</formula>
    </cfRule>
    <cfRule type="containsText" dxfId="158" priority="349" operator="containsText" text="冬休">
      <formula>NOT(ISERROR(SEARCH("冬休",F72)))</formula>
    </cfRule>
    <cfRule type="containsText" dxfId="157" priority="350" operator="containsText" text="夏休">
      <formula>NOT(ISERROR(SEARCH("夏休",F72)))</formula>
    </cfRule>
    <cfRule type="containsText" dxfId="156" priority="351" operator="containsText" text="製作">
      <formula>NOT(ISERROR(SEARCH("製作",F72)))</formula>
    </cfRule>
    <cfRule type="cellIs" dxfId="155" priority="352" operator="equal">
      <formula>"中止,製作"</formula>
    </cfRule>
    <cfRule type="containsText" dxfId="154" priority="353" operator="containsText" text="中止,製作,夏休,冬休,その他">
      <formula>NOT(ISERROR(SEARCH("中止,製作,夏休,冬休,その他",F72)))</formula>
    </cfRule>
    <cfRule type="containsText" dxfId="153" priority="354" operator="containsText" text="中止">
      <formula>NOT(ISERROR(SEARCH("中止",F72)))</formula>
    </cfRule>
  </conditionalFormatting>
  <conditionalFormatting sqref="F77:AG77">
    <cfRule type="containsText" dxfId="152" priority="346" operator="containsText" text="日">
      <formula>NOT(ISERROR(SEARCH("日",F77)))</formula>
    </cfRule>
    <cfRule type="containsText" dxfId="151" priority="347" operator="containsText" text="土">
      <formula>NOT(ISERROR(SEARCH("土",F77)))</formula>
    </cfRule>
  </conditionalFormatting>
  <conditionalFormatting sqref="F77:AG77">
    <cfRule type="containsText" dxfId="150" priority="339" operator="containsText" text="その他">
      <formula>NOT(ISERROR(SEARCH("その他",F77)))</formula>
    </cfRule>
    <cfRule type="containsText" dxfId="149" priority="340" operator="containsText" text="冬休">
      <formula>NOT(ISERROR(SEARCH("冬休",F77)))</formula>
    </cfRule>
    <cfRule type="containsText" dxfId="148" priority="341" operator="containsText" text="夏休">
      <formula>NOT(ISERROR(SEARCH("夏休",F77)))</formula>
    </cfRule>
    <cfRule type="containsText" dxfId="147" priority="342" operator="containsText" text="製作">
      <formula>NOT(ISERROR(SEARCH("製作",F77)))</formula>
    </cfRule>
    <cfRule type="cellIs" dxfId="146" priority="343" operator="equal">
      <formula>"中止,製作"</formula>
    </cfRule>
    <cfRule type="containsText" dxfId="145" priority="344" operator="containsText" text="中止,製作,夏休,冬休,その他">
      <formula>NOT(ISERROR(SEARCH("中止,製作,夏休,冬休,その他",F77)))</formula>
    </cfRule>
    <cfRule type="containsText" dxfId="144" priority="345" operator="containsText" text="中止">
      <formula>NOT(ISERROR(SEARCH("中止",F77)))</formula>
    </cfRule>
  </conditionalFormatting>
  <conditionalFormatting sqref="U45:X45">
    <cfRule type="containsText" dxfId="143" priority="180" operator="containsText" text="日">
      <formula>NOT(ISERROR(SEARCH("日",U45)))</formula>
    </cfRule>
    <cfRule type="containsText" dxfId="142" priority="181" operator="containsText" text="土">
      <formula>NOT(ISERROR(SEARCH("土",U45)))</formula>
    </cfRule>
  </conditionalFormatting>
  <conditionalFormatting sqref="U45:X45">
    <cfRule type="containsText" dxfId="141" priority="173" operator="containsText" text="その他">
      <formula>NOT(ISERROR(SEARCH("その他",U45)))</formula>
    </cfRule>
    <cfRule type="containsText" dxfId="140" priority="174" operator="containsText" text="冬休">
      <formula>NOT(ISERROR(SEARCH("冬休",U45)))</formula>
    </cfRule>
    <cfRule type="containsText" dxfId="139" priority="175" operator="containsText" text="夏休">
      <formula>NOT(ISERROR(SEARCH("夏休",U45)))</formula>
    </cfRule>
    <cfRule type="containsText" dxfId="138" priority="176" operator="containsText" text="製作">
      <formula>NOT(ISERROR(SEARCH("製作",U45)))</formula>
    </cfRule>
    <cfRule type="cellIs" dxfId="137" priority="177" operator="equal">
      <formula>"中止,製作"</formula>
    </cfRule>
    <cfRule type="containsText" dxfId="136" priority="178" operator="containsText" text="中止,製作,夏休,冬休,その他">
      <formula>NOT(ISERROR(SEARCH("中止,製作,夏休,冬休,その他",U45)))</formula>
    </cfRule>
    <cfRule type="containsText" dxfId="135" priority="179" operator="containsText" text="中止">
      <formula>NOT(ISERROR(SEARCH("中止",U45)))</formula>
    </cfRule>
  </conditionalFormatting>
  <conditionalFormatting sqref="U52:X52">
    <cfRule type="containsText" dxfId="134" priority="171" operator="containsText" text="日">
      <formula>NOT(ISERROR(SEARCH("日",U52)))</formula>
    </cfRule>
    <cfRule type="containsText" dxfId="133" priority="172" operator="containsText" text="土">
      <formula>NOT(ISERROR(SEARCH("土",U52)))</formula>
    </cfRule>
  </conditionalFormatting>
  <conditionalFormatting sqref="U52:X52">
    <cfRule type="containsText" dxfId="132" priority="164" operator="containsText" text="その他">
      <formula>NOT(ISERROR(SEARCH("その他",U52)))</formula>
    </cfRule>
    <cfRule type="containsText" dxfId="131" priority="165" operator="containsText" text="冬休">
      <formula>NOT(ISERROR(SEARCH("冬休",U52)))</formula>
    </cfRule>
    <cfRule type="containsText" dxfId="130" priority="166" operator="containsText" text="夏休">
      <formula>NOT(ISERROR(SEARCH("夏休",U52)))</formula>
    </cfRule>
    <cfRule type="containsText" dxfId="129" priority="167" operator="containsText" text="製作">
      <formula>NOT(ISERROR(SEARCH("製作",U52)))</formula>
    </cfRule>
    <cfRule type="cellIs" dxfId="128" priority="168" operator="equal">
      <formula>"中止,製作"</formula>
    </cfRule>
    <cfRule type="containsText" dxfId="127" priority="169" operator="containsText" text="中止,製作,夏休,冬休,その他">
      <formula>NOT(ISERROR(SEARCH("中止,製作,夏休,冬休,その他",U52)))</formula>
    </cfRule>
    <cfRule type="containsText" dxfId="126" priority="170" operator="containsText" text="中止">
      <formula>NOT(ISERROR(SEARCH("中止",U52)))</formula>
    </cfRule>
  </conditionalFormatting>
  <conditionalFormatting sqref="U57:X57">
    <cfRule type="containsText" dxfId="125" priority="162" operator="containsText" text="日">
      <formula>NOT(ISERROR(SEARCH("日",U57)))</formula>
    </cfRule>
    <cfRule type="containsText" dxfId="124" priority="163" operator="containsText" text="土">
      <formula>NOT(ISERROR(SEARCH("土",U57)))</formula>
    </cfRule>
  </conditionalFormatting>
  <conditionalFormatting sqref="U57:X57">
    <cfRule type="containsText" dxfId="123" priority="155" operator="containsText" text="その他">
      <formula>NOT(ISERROR(SEARCH("その他",U57)))</formula>
    </cfRule>
    <cfRule type="containsText" dxfId="122" priority="156" operator="containsText" text="冬休">
      <formula>NOT(ISERROR(SEARCH("冬休",U57)))</formula>
    </cfRule>
    <cfRule type="containsText" dxfId="121" priority="157" operator="containsText" text="夏休">
      <formula>NOT(ISERROR(SEARCH("夏休",U57)))</formula>
    </cfRule>
    <cfRule type="containsText" dxfId="120" priority="158" operator="containsText" text="製作">
      <formula>NOT(ISERROR(SEARCH("製作",U57)))</formula>
    </cfRule>
    <cfRule type="cellIs" dxfId="119" priority="159" operator="equal">
      <formula>"中止,製作"</formula>
    </cfRule>
    <cfRule type="containsText" dxfId="118" priority="160" operator="containsText" text="中止,製作,夏休,冬休,その他">
      <formula>NOT(ISERROR(SEARCH("中止,製作,夏休,冬休,その他",U57)))</formula>
    </cfRule>
    <cfRule type="containsText" dxfId="117" priority="161" operator="containsText" text="中止">
      <formula>NOT(ISERROR(SEARCH("中止",U57)))</formula>
    </cfRule>
  </conditionalFormatting>
  <conditionalFormatting sqref="F26:F31">
    <cfRule type="containsText" dxfId="116" priority="154" operator="containsText" text="－">
      <formula>NOT(ISERROR(SEARCH("－",F26)))</formula>
    </cfRule>
  </conditionalFormatting>
  <conditionalFormatting sqref="G26:G31 H28:U30 V30:AG30">
    <cfRule type="containsText" dxfId="115" priority="153" operator="containsText" text="－">
      <formula>NOT(ISERROR(SEARCH("－",G26)))</formula>
    </cfRule>
  </conditionalFormatting>
  <conditionalFormatting sqref="G26:AG31">
    <cfRule type="containsText" dxfId="114" priority="152" operator="containsText" text="－">
      <formula>NOT(ISERROR(SEARCH("－",G26)))</formula>
    </cfRule>
  </conditionalFormatting>
  <conditionalFormatting sqref="F33:AG36">
    <cfRule type="containsText" dxfId="113" priority="130" operator="containsText" text="退">
      <formula>NOT(ISERROR(SEARCH("退",F33)))</formula>
    </cfRule>
    <cfRule type="containsText" dxfId="112" priority="131" operator="containsText" text="入">
      <formula>NOT(ISERROR(SEARCH("入",F33)))</formula>
    </cfRule>
    <cfRule type="containsText" dxfId="111" priority="132" operator="containsText" text="入,退">
      <formula>NOT(ISERROR(SEARCH("入,退",F33)))</formula>
    </cfRule>
    <cfRule type="containsText" dxfId="110" priority="133" operator="containsText" text="入,退">
      <formula>NOT(ISERROR(SEARCH("入,退",F33)))</formula>
    </cfRule>
    <cfRule type="cellIs" dxfId="109" priority="135" operator="equal">
      <formula>"休"</formula>
    </cfRule>
  </conditionalFormatting>
  <conditionalFormatting sqref="F33:AG36">
    <cfRule type="containsText" dxfId="108" priority="129" operator="containsText" text="外">
      <formula>NOT(ISERROR(SEARCH("外",F33)))</formula>
    </cfRule>
  </conditionalFormatting>
  <conditionalFormatting sqref="F33:AG36">
    <cfRule type="containsText" dxfId="107" priority="128" operator="containsText" text="－">
      <formula>NOT(ISERROR(SEARCH("－",F33)))</formula>
    </cfRule>
  </conditionalFormatting>
  <conditionalFormatting sqref="F38:AG41">
    <cfRule type="containsText" dxfId="106" priority="122" operator="containsText" text="退">
      <formula>NOT(ISERROR(SEARCH("退",F38)))</formula>
    </cfRule>
    <cfRule type="containsText" dxfId="105" priority="123" operator="containsText" text="入">
      <formula>NOT(ISERROR(SEARCH("入",F38)))</formula>
    </cfRule>
    <cfRule type="containsText" dxfId="104" priority="124" operator="containsText" text="入,退">
      <formula>NOT(ISERROR(SEARCH("入,退",F38)))</formula>
    </cfRule>
    <cfRule type="containsText" dxfId="103" priority="125" operator="containsText" text="入,退">
      <formula>NOT(ISERROR(SEARCH("入,退",F38)))</formula>
    </cfRule>
    <cfRule type="cellIs" dxfId="102" priority="127" operator="equal">
      <formula>"休"</formula>
    </cfRule>
  </conditionalFormatting>
  <conditionalFormatting sqref="F38:AG41">
    <cfRule type="containsText" dxfId="101" priority="121" operator="containsText" text="外">
      <formula>NOT(ISERROR(SEARCH("外",F38)))</formula>
    </cfRule>
  </conditionalFormatting>
  <conditionalFormatting sqref="F38:AG41">
    <cfRule type="containsText" dxfId="100" priority="120" operator="containsText" text="－">
      <formula>NOT(ISERROR(SEARCH("－",F38)))</formula>
    </cfRule>
  </conditionalFormatting>
  <conditionalFormatting sqref="F46:AG51">
    <cfRule type="containsText" dxfId="99" priority="106" operator="containsText" text="退">
      <formula>NOT(ISERROR(SEARCH("退",F46)))</formula>
    </cfRule>
    <cfRule type="containsText" dxfId="98" priority="107" operator="containsText" text="入">
      <formula>NOT(ISERROR(SEARCH("入",F46)))</formula>
    </cfRule>
    <cfRule type="containsText" dxfId="97" priority="108" operator="containsText" text="入,退">
      <formula>NOT(ISERROR(SEARCH("入,退",F46)))</formula>
    </cfRule>
    <cfRule type="containsText" dxfId="96" priority="109" operator="containsText" text="入,退">
      <formula>NOT(ISERROR(SEARCH("入,退",F46)))</formula>
    </cfRule>
    <cfRule type="cellIs" dxfId="95" priority="111" operator="equal">
      <formula>"休"</formula>
    </cfRule>
  </conditionalFormatting>
  <conditionalFormatting sqref="F46:AG51">
    <cfRule type="containsText" dxfId="94" priority="105" operator="containsText" text="外">
      <formula>NOT(ISERROR(SEARCH("外",F46)))</formula>
    </cfRule>
  </conditionalFormatting>
  <conditionalFormatting sqref="F46:AG51">
    <cfRule type="containsText" dxfId="93" priority="104" operator="containsText" text="－">
      <formula>NOT(ISERROR(SEARCH("－",F46)))</formula>
    </cfRule>
  </conditionalFormatting>
  <conditionalFormatting sqref="F53:AG56">
    <cfRule type="containsText" dxfId="92" priority="98" operator="containsText" text="退">
      <formula>NOT(ISERROR(SEARCH("退",F53)))</formula>
    </cfRule>
    <cfRule type="containsText" dxfId="91" priority="99" operator="containsText" text="入">
      <formula>NOT(ISERROR(SEARCH("入",F53)))</formula>
    </cfRule>
    <cfRule type="containsText" dxfId="90" priority="100" operator="containsText" text="入,退">
      <formula>NOT(ISERROR(SEARCH("入,退",F53)))</formula>
    </cfRule>
    <cfRule type="containsText" dxfId="89" priority="101" operator="containsText" text="入,退">
      <formula>NOT(ISERROR(SEARCH("入,退",F53)))</formula>
    </cfRule>
    <cfRule type="cellIs" dxfId="88" priority="103" operator="equal">
      <formula>"休"</formula>
    </cfRule>
  </conditionalFormatting>
  <conditionalFormatting sqref="F53:AG56">
    <cfRule type="containsText" dxfId="87" priority="97" operator="containsText" text="外">
      <formula>NOT(ISERROR(SEARCH("外",F53)))</formula>
    </cfRule>
  </conditionalFormatting>
  <conditionalFormatting sqref="F53:AG56">
    <cfRule type="containsText" dxfId="86" priority="96" operator="containsText" text="－">
      <formula>NOT(ISERROR(SEARCH("－",F53)))</formula>
    </cfRule>
  </conditionalFormatting>
  <conditionalFormatting sqref="F59:AG61 F58 H58 J58:M58 P58:S58 U58:Y58 AB58:AG58">
    <cfRule type="containsText" dxfId="85" priority="90" operator="containsText" text="退">
      <formula>NOT(ISERROR(SEARCH("退",F58)))</formula>
    </cfRule>
    <cfRule type="containsText" dxfId="84" priority="91" operator="containsText" text="入">
      <formula>NOT(ISERROR(SEARCH("入",F58)))</formula>
    </cfRule>
    <cfRule type="containsText" dxfId="83" priority="92" operator="containsText" text="入,退">
      <formula>NOT(ISERROR(SEARCH("入,退",F58)))</formula>
    </cfRule>
    <cfRule type="containsText" dxfId="82" priority="93" operator="containsText" text="入,退">
      <formula>NOT(ISERROR(SEARCH("入,退",F58)))</formula>
    </cfRule>
    <cfRule type="cellIs" dxfId="81" priority="95" operator="equal">
      <formula>"休"</formula>
    </cfRule>
  </conditionalFormatting>
  <conditionalFormatting sqref="F59:AG61 F58 H58 J58:M58 P58:S58 U58:Y58 AB58:AG58">
    <cfRule type="containsText" dxfId="80" priority="89" operator="containsText" text="外">
      <formula>NOT(ISERROR(SEARCH("外",F58)))</formula>
    </cfRule>
  </conditionalFormatting>
  <conditionalFormatting sqref="F59:AG61 F58 H58 J58:M58 P58:S58 U58:Y58 AB58:AG58">
    <cfRule type="containsText" dxfId="79" priority="88" operator="containsText" text="－">
      <formula>NOT(ISERROR(SEARCH("－",F58)))</formula>
    </cfRule>
  </conditionalFormatting>
  <conditionalFormatting sqref="F66:AG71">
    <cfRule type="containsText" dxfId="78" priority="82" operator="containsText" text="退">
      <formula>NOT(ISERROR(SEARCH("退",F66)))</formula>
    </cfRule>
    <cfRule type="containsText" dxfId="77" priority="83" operator="containsText" text="入">
      <formula>NOT(ISERROR(SEARCH("入",F66)))</formula>
    </cfRule>
    <cfRule type="containsText" dxfId="76" priority="84" operator="containsText" text="入,退">
      <formula>NOT(ISERROR(SEARCH("入,退",F66)))</formula>
    </cfRule>
    <cfRule type="containsText" dxfId="75" priority="85" operator="containsText" text="入,退">
      <formula>NOT(ISERROR(SEARCH("入,退",F66)))</formula>
    </cfRule>
    <cfRule type="cellIs" dxfId="74" priority="87" operator="equal">
      <formula>"休"</formula>
    </cfRule>
  </conditionalFormatting>
  <conditionalFormatting sqref="F66:AG71">
    <cfRule type="containsText" dxfId="73" priority="81" operator="containsText" text="外">
      <formula>NOT(ISERROR(SEARCH("外",F66)))</formula>
    </cfRule>
  </conditionalFormatting>
  <conditionalFormatting sqref="F66:AG71">
    <cfRule type="containsText" dxfId="72" priority="80" operator="containsText" text="－">
      <formula>NOT(ISERROR(SEARCH("－",F66)))</formula>
    </cfRule>
  </conditionalFormatting>
  <conditionalFormatting sqref="F73:AG76">
    <cfRule type="containsText" dxfId="71" priority="74" operator="containsText" text="退">
      <formula>NOT(ISERROR(SEARCH("退",F73)))</formula>
    </cfRule>
    <cfRule type="containsText" dxfId="70" priority="75" operator="containsText" text="入">
      <formula>NOT(ISERROR(SEARCH("入",F73)))</formula>
    </cfRule>
    <cfRule type="containsText" dxfId="69" priority="76" operator="containsText" text="入,退">
      <formula>NOT(ISERROR(SEARCH("入,退",F73)))</formula>
    </cfRule>
    <cfRule type="containsText" dxfId="68" priority="77" operator="containsText" text="入,退">
      <formula>NOT(ISERROR(SEARCH("入,退",F73)))</formula>
    </cfRule>
    <cfRule type="cellIs" dxfId="67" priority="79" operator="equal">
      <formula>"休"</formula>
    </cfRule>
  </conditionalFormatting>
  <conditionalFormatting sqref="F73:AG76">
    <cfRule type="containsText" dxfId="66" priority="73" operator="containsText" text="外">
      <formula>NOT(ISERROR(SEARCH("外",F73)))</formula>
    </cfRule>
  </conditionalFormatting>
  <conditionalFormatting sqref="F73:AG76">
    <cfRule type="containsText" dxfId="65" priority="72" operator="containsText" text="－">
      <formula>NOT(ISERROR(SEARCH("－",F73)))</formula>
    </cfRule>
  </conditionalFormatting>
  <conditionalFormatting sqref="F78:AG81">
    <cfRule type="containsText" dxfId="64" priority="66" operator="containsText" text="退">
      <formula>NOT(ISERROR(SEARCH("退",F78)))</formula>
    </cfRule>
    <cfRule type="containsText" dxfId="63" priority="67" operator="containsText" text="入">
      <formula>NOT(ISERROR(SEARCH("入",F78)))</formula>
    </cfRule>
    <cfRule type="containsText" dxfId="62" priority="68" operator="containsText" text="入,退">
      <formula>NOT(ISERROR(SEARCH("入,退",F78)))</formula>
    </cfRule>
    <cfRule type="containsText" dxfId="61" priority="69" operator="containsText" text="入,退">
      <formula>NOT(ISERROR(SEARCH("入,退",F78)))</formula>
    </cfRule>
    <cfRule type="cellIs" dxfId="60" priority="71" operator="equal">
      <formula>"休"</formula>
    </cfRule>
  </conditionalFormatting>
  <conditionalFormatting sqref="F78:AG81">
    <cfRule type="containsText" dxfId="59" priority="65" operator="containsText" text="外">
      <formula>NOT(ISERROR(SEARCH("外",F78)))</formula>
    </cfRule>
  </conditionalFormatting>
  <conditionalFormatting sqref="F78:AG81">
    <cfRule type="containsText" dxfId="58" priority="64" operator="containsText" text="－">
      <formula>NOT(ISERROR(SEARCH("－",F78)))</formula>
    </cfRule>
  </conditionalFormatting>
  <conditionalFormatting sqref="G58">
    <cfRule type="containsText" dxfId="57" priority="58" operator="containsText" text="退">
      <formula>NOT(ISERROR(SEARCH("退",G58)))</formula>
    </cfRule>
    <cfRule type="containsText" dxfId="56" priority="59" operator="containsText" text="入">
      <formula>NOT(ISERROR(SEARCH("入",G58)))</formula>
    </cfRule>
    <cfRule type="containsText" dxfId="55" priority="60" operator="containsText" text="入,退">
      <formula>NOT(ISERROR(SEARCH("入,退",G58)))</formula>
    </cfRule>
    <cfRule type="containsText" dxfId="54" priority="61" operator="containsText" text="入,退">
      <formula>NOT(ISERROR(SEARCH("入,退",G58)))</formula>
    </cfRule>
    <cfRule type="cellIs" dxfId="53" priority="63" operator="equal">
      <formula>"休"</formula>
    </cfRule>
  </conditionalFormatting>
  <conditionalFormatting sqref="G58">
    <cfRule type="containsText" dxfId="52" priority="57" operator="containsText" text="外">
      <formula>NOT(ISERROR(SEARCH("外",G58)))</formula>
    </cfRule>
  </conditionalFormatting>
  <conditionalFormatting sqref="G58">
    <cfRule type="containsText" dxfId="51" priority="56" operator="containsText" text="－">
      <formula>NOT(ISERROR(SEARCH("－",G58)))</formula>
    </cfRule>
  </conditionalFormatting>
  <conditionalFormatting sqref="I58">
    <cfRule type="containsText" dxfId="50" priority="50" operator="containsText" text="退">
      <formula>NOT(ISERROR(SEARCH("退",I58)))</formula>
    </cfRule>
    <cfRule type="containsText" dxfId="49" priority="51" operator="containsText" text="入">
      <formula>NOT(ISERROR(SEARCH("入",I58)))</formula>
    </cfRule>
    <cfRule type="containsText" dxfId="48" priority="52" operator="containsText" text="入,退">
      <formula>NOT(ISERROR(SEARCH("入,退",I58)))</formula>
    </cfRule>
    <cfRule type="containsText" dxfId="47" priority="53" operator="containsText" text="入,退">
      <formula>NOT(ISERROR(SEARCH("入,退",I58)))</formula>
    </cfRule>
    <cfRule type="cellIs" dxfId="46" priority="55" operator="equal">
      <formula>"休"</formula>
    </cfRule>
  </conditionalFormatting>
  <conditionalFormatting sqref="I58">
    <cfRule type="containsText" dxfId="45" priority="49" operator="containsText" text="外">
      <formula>NOT(ISERROR(SEARCH("外",I58)))</formula>
    </cfRule>
  </conditionalFormatting>
  <conditionalFormatting sqref="I58">
    <cfRule type="containsText" dxfId="44" priority="48" operator="containsText" text="－">
      <formula>NOT(ISERROR(SEARCH("－",I58)))</formula>
    </cfRule>
  </conditionalFormatting>
  <conditionalFormatting sqref="N58:O58">
    <cfRule type="containsText" dxfId="43" priority="42" operator="containsText" text="退">
      <formula>NOT(ISERROR(SEARCH("退",N58)))</formula>
    </cfRule>
    <cfRule type="containsText" dxfId="42" priority="43" operator="containsText" text="入">
      <formula>NOT(ISERROR(SEARCH("入",N58)))</formula>
    </cfRule>
    <cfRule type="containsText" dxfId="41" priority="44" operator="containsText" text="入,退">
      <formula>NOT(ISERROR(SEARCH("入,退",N58)))</formula>
    </cfRule>
    <cfRule type="containsText" dxfId="40" priority="45" operator="containsText" text="入,退">
      <formula>NOT(ISERROR(SEARCH("入,退",N58)))</formula>
    </cfRule>
    <cfRule type="cellIs" dxfId="39" priority="47" operator="equal">
      <formula>"休"</formula>
    </cfRule>
  </conditionalFormatting>
  <conditionalFormatting sqref="N58:O58">
    <cfRule type="containsText" dxfId="38" priority="41" operator="containsText" text="外">
      <formula>NOT(ISERROR(SEARCH("外",N58)))</formula>
    </cfRule>
  </conditionalFormatting>
  <conditionalFormatting sqref="N58:O58">
    <cfRule type="containsText" dxfId="37" priority="40" operator="containsText" text="－">
      <formula>NOT(ISERROR(SEARCH("－",N58)))</formula>
    </cfRule>
  </conditionalFormatting>
  <conditionalFormatting sqref="T58">
    <cfRule type="containsText" dxfId="36" priority="34" operator="containsText" text="退">
      <formula>NOT(ISERROR(SEARCH("退",T58)))</formula>
    </cfRule>
    <cfRule type="containsText" dxfId="35" priority="35" operator="containsText" text="入">
      <formula>NOT(ISERROR(SEARCH("入",T58)))</formula>
    </cfRule>
    <cfRule type="containsText" dxfId="34" priority="36" operator="containsText" text="入,退">
      <formula>NOT(ISERROR(SEARCH("入,退",T58)))</formula>
    </cfRule>
    <cfRule type="containsText" dxfId="33" priority="37" operator="containsText" text="入,退">
      <formula>NOT(ISERROR(SEARCH("入,退",T58)))</formula>
    </cfRule>
    <cfRule type="cellIs" dxfId="32" priority="39" operator="equal">
      <formula>"休"</formula>
    </cfRule>
  </conditionalFormatting>
  <conditionalFormatting sqref="T58">
    <cfRule type="containsText" dxfId="31" priority="33" operator="containsText" text="外">
      <formula>NOT(ISERROR(SEARCH("外",T58)))</formula>
    </cfRule>
  </conditionalFormatting>
  <conditionalFormatting sqref="T58">
    <cfRule type="containsText" dxfId="30" priority="32" operator="containsText" text="－">
      <formula>NOT(ISERROR(SEARCH("－",T58)))</formula>
    </cfRule>
  </conditionalFormatting>
  <conditionalFormatting sqref="Z58:AA58">
    <cfRule type="containsText" dxfId="29" priority="26" operator="containsText" text="退">
      <formula>NOT(ISERROR(SEARCH("退",Z58)))</formula>
    </cfRule>
    <cfRule type="containsText" dxfId="28" priority="27" operator="containsText" text="入">
      <formula>NOT(ISERROR(SEARCH("入",Z58)))</formula>
    </cfRule>
    <cfRule type="containsText" dxfId="27" priority="28" operator="containsText" text="入,退">
      <formula>NOT(ISERROR(SEARCH("入,退",Z58)))</formula>
    </cfRule>
    <cfRule type="containsText" dxfId="26" priority="29" operator="containsText" text="入,退">
      <formula>NOT(ISERROR(SEARCH("入,退",Z58)))</formula>
    </cfRule>
    <cfRule type="cellIs" dxfId="25" priority="31" operator="equal">
      <formula>"休"</formula>
    </cfRule>
  </conditionalFormatting>
  <conditionalFormatting sqref="Z58:AA58">
    <cfRule type="containsText" dxfId="24" priority="25" operator="containsText" text="外">
      <formula>NOT(ISERROR(SEARCH("外",Z58)))</formula>
    </cfRule>
  </conditionalFormatting>
  <conditionalFormatting sqref="Z58:AA58">
    <cfRule type="containsText" dxfId="23" priority="24" operator="containsText" text="－">
      <formula>NOT(ISERROR(SEARCH("－",Z58)))</formula>
    </cfRule>
  </conditionalFormatting>
  <conditionalFormatting sqref="Z87">
    <cfRule type="containsText" dxfId="22" priority="18" operator="containsText" text="退">
      <formula>NOT(ISERROR(SEARCH("退",Z87)))</formula>
    </cfRule>
    <cfRule type="containsText" dxfId="21" priority="19" operator="containsText" text="入">
      <formula>NOT(ISERROR(SEARCH("入",Z87)))</formula>
    </cfRule>
    <cfRule type="containsText" dxfId="20" priority="20" operator="containsText" text="入,退">
      <formula>NOT(ISERROR(SEARCH("入,退",Z87)))</formula>
    </cfRule>
    <cfRule type="containsText" dxfId="19" priority="21" operator="containsText" text="入,退">
      <formula>NOT(ISERROR(SEARCH("入,退",Z87)))</formula>
    </cfRule>
    <cfRule type="cellIs" dxfId="18" priority="23" operator="equal">
      <formula>"休"</formula>
    </cfRule>
  </conditionalFormatting>
  <conditionalFormatting sqref="Z87">
    <cfRule type="containsText" dxfId="17" priority="22" operator="containsText" text="休">
      <formula>NOT(ISERROR(SEARCH("休",Z87)))</formula>
    </cfRule>
  </conditionalFormatting>
  <conditionalFormatting sqref="Z87">
    <cfRule type="containsText" dxfId="16" priority="17" operator="containsText" text="外">
      <formula>NOT(ISERROR(SEARCH("外",Z87)))</formula>
    </cfRule>
  </conditionalFormatting>
  <conditionalFormatting sqref="Z87">
    <cfRule type="containsText" dxfId="15" priority="16" operator="containsText" text="－">
      <formula>NOT(ISERROR(SEARCH("－",Z87)))</formula>
    </cfRule>
  </conditionalFormatting>
  <conditionalFormatting sqref="AE87 U87 P87 K87">
    <cfRule type="containsText" dxfId="14" priority="10" operator="containsText" text="退">
      <formula>NOT(ISERROR(SEARCH("退",K87)))</formula>
    </cfRule>
    <cfRule type="containsText" dxfId="13" priority="11" operator="containsText" text="入">
      <formula>NOT(ISERROR(SEARCH("入",K87)))</formula>
    </cfRule>
    <cfRule type="containsText" dxfId="12" priority="12" operator="containsText" text="入,退">
      <formula>NOT(ISERROR(SEARCH("入,退",K87)))</formula>
    </cfRule>
    <cfRule type="containsText" dxfId="11" priority="13" operator="containsText" text="入,退">
      <formula>NOT(ISERROR(SEARCH("入,退",K87)))</formula>
    </cfRule>
    <cfRule type="cellIs" dxfId="10" priority="15" operator="equal">
      <formula>"休"</formula>
    </cfRule>
  </conditionalFormatting>
  <conditionalFormatting sqref="AE87 U87 P87 K87">
    <cfRule type="containsText" dxfId="9" priority="14" operator="containsText" text="休">
      <formula>NOT(ISERROR(SEARCH("休",K87)))</formula>
    </cfRule>
  </conditionalFormatting>
  <conditionalFormatting sqref="AE87 U87 P87 K87">
    <cfRule type="containsText" dxfId="8" priority="9" operator="containsText" text="外">
      <formula>NOT(ISERROR(SEARCH("外",K87)))</formula>
    </cfRule>
  </conditionalFormatting>
  <conditionalFormatting sqref="AE87 U87 P87 K87">
    <cfRule type="containsText" dxfId="7" priority="8" operator="containsText" text="－">
      <formula>NOT(ISERROR(SEARCH("－",K87)))</formula>
    </cfRule>
  </conditionalFormatting>
  <conditionalFormatting sqref="F87">
    <cfRule type="containsText" dxfId="6" priority="3" operator="containsText" text="退">
      <formula>NOT(ISERROR(SEARCH("退",F87)))</formula>
    </cfRule>
    <cfRule type="containsText" dxfId="5" priority="4" operator="containsText" text="入">
      <formula>NOT(ISERROR(SEARCH("入",F87)))</formula>
    </cfRule>
    <cfRule type="containsText" dxfId="4" priority="5" operator="containsText" text="入,退">
      <formula>NOT(ISERROR(SEARCH("入,退",F87)))</formula>
    </cfRule>
    <cfRule type="containsText" dxfId="3" priority="6" operator="containsText" text="入,退">
      <formula>NOT(ISERROR(SEARCH("入,退",F87)))</formula>
    </cfRule>
    <cfRule type="cellIs" dxfId="2" priority="7" operator="equal">
      <formula>"休"</formula>
    </cfRule>
  </conditionalFormatting>
  <conditionalFormatting sqref="F87">
    <cfRule type="containsText" dxfId="1" priority="2" operator="containsText" text="外">
      <formula>NOT(ISERROR(SEARCH("外",F87)))</formula>
    </cfRule>
  </conditionalFormatting>
  <conditionalFormatting sqref="F87">
    <cfRule type="containsText" dxfId="0" priority="1" operator="containsText" text="－">
      <formula>NOT(ISERROR(SEARCH("－",F87)))</formula>
    </cfRule>
  </conditionalFormatting>
  <dataValidations count="4">
    <dataValidation type="list" allowBlank="1" showInputMessage="1" showErrorMessage="1" sqref="N5:V5">
      <formula1>"計  画,実  績"</formula1>
    </dataValidation>
    <dataValidation type="list" allowBlank="1" showInputMessage="1" showErrorMessage="1" sqref="F62:AG62">
      <formula1>"　,入,休,退,外"</formula1>
    </dataValidation>
    <dataValidation type="list" allowBlank="1" showInputMessage="1" showErrorMessage="1" sqref="F25:AG25 F32:AG32 F77:AG77 Z85 F37:AG37 F65:AG65 F72:AG72 AG7 AG9 AG11 AG13 AG15 F85 U85 K85 P85 F57:AG57 F52:AG52 F45:AG45">
      <formula1>"　,中止,製作,夏休,冬休,その他"</formula1>
    </dataValidation>
    <dataValidation type="list" allowBlank="1" showInputMessage="1" showErrorMessage="1" sqref="F78:AG81 F26:AG31 F33:AG36 F38:AG41 F46:AG51 F53:AG56 F58:AG61 F66:AG71 F73:AG76 Z87 AE87 K87 P87 U87 F87">
      <formula1>"　,入,休,退,外,－"</formula1>
    </dataValidation>
  </dataValidations>
  <pageMargins left="0.51181102362204722" right="0.11811023622047245" top="0.55118110236220474" bottom="0.35433070866141736" header="0.31496062992125984" footer="0.31496062992125984"/>
  <pageSetup paperSize="9" scale="66" orientation="portrait" r:id="rId1"/>
  <headerFooter>
    <oddFooter>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別紙２(7か月以内) </vt:lpstr>
      <vt:lpstr>別紙２(7か月以上)  </vt:lpstr>
      <vt:lpstr>記入例</vt:lpstr>
      <vt:lpstr>記入例!Print_Area</vt:lpstr>
      <vt:lpstr>'別紙２(7か月以上)  '!Print_Area</vt:lpstr>
      <vt:lpstr>'別紙２(7か月以内)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0001510 犬丸博紀</dc:creator>
  <cp:lastModifiedBy>髙山　慎吾</cp:lastModifiedBy>
  <cp:lastPrinted>2022-01-24T05:05:11Z</cp:lastPrinted>
  <dcterms:created xsi:type="dcterms:W3CDTF">2021-08-03T08:05:28Z</dcterms:created>
  <dcterms:modified xsi:type="dcterms:W3CDTF">2024-06-27T00:31:55Z</dcterms:modified>
</cp:coreProperties>
</file>